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ster\Desktop\ALLGAMES\ПРАЙСЫ\ПРАЙСЫ ОЛГЕЙМЗ\ПРАЙСИ ALLGAMES NEW\"/>
    </mc:Choice>
  </mc:AlternateContent>
  <xr:revisionPtr revIDLastSave="0" documentId="13_ncr:1_{D5D27132-1B2A-41B5-BCC8-7551969D989C}" xr6:coauthVersionLast="47" xr6:coauthVersionMax="47" xr10:uidLastSave="{00000000-0000-0000-0000-000000000000}"/>
  <bookViews>
    <workbookView xWindow="-120" yWindow="-120" windowWidth="20730" windowHeight="11160" tabRatio="842" activeTab="2" xr2:uid="{00000000-000D-0000-FFFF-FFFF00000000}"/>
  </bookViews>
  <sheets>
    <sheet name="Умови" sheetId="1" r:id="rId1"/>
    <sheet name="Настільні Ігри" sheetId="2" r:id="rId2"/>
    <sheet name="Warhammer" sheetId="5" r:id="rId3"/>
    <sheet name="WarMachine" sheetId="9" r:id="rId4"/>
    <sheet name="Аксесуари" sheetId="6" r:id="rId5"/>
    <sheet name="Контент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6" l="1"/>
  <c r="F205" i="6" l="1"/>
  <c r="G205" i="6"/>
  <c r="F206" i="6"/>
  <c r="G206" i="6"/>
  <c r="F207" i="6"/>
  <c r="G207" i="6"/>
  <c r="F208" i="6"/>
  <c r="G208" i="6"/>
  <c r="F209" i="6"/>
  <c r="G209" i="6"/>
  <c r="F211" i="6"/>
  <c r="G211" i="6"/>
  <c r="F212" i="6"/>
  <c r="G212" i="6"/>
  <c r="F213" i="6"/>
  <c r="G213" i="6"/>
  <c r="F214" i="6"/>
  <c r="G214" i="6"/>
  <c r="F215" i="6"/>
  <c r="G215" i="6"/>
  <c r="F216" i="6"/>
  <c r="G216" i="6"/>
  <c r="F217" i="6"/>
  <c r="G217" i="6"/>
  <c r="F218" i="6"/>
  <c r="G218" i="6"/>
  <c r="F219" i="6"/>
  <c r="G219" i="6"/>
  <c r="F220" i="6"/>
  <c r="G220" i="6"/>
  <c r="F221" i="6"/>
  <c r="G221" i="6"/>
  <c r="F222" i="6"/>
  <c r="G222" i="6"/>
  <c r="F223" i="6"/>
  <c r="G223" i="6"/>
  <c r="F224" i="6"/>
  <c r="G224" i="6"/>
  <c r="F225" i="6"/>
  <c r="G225" i="6"/>
  <c r="F226" i="6"/>
  <c r="G226" i="6"/>
  <c r="F227" i="6"/>
  <c r="G227" i="6"/>
  <c r="F228" i="6"/>
  <c r="G228" i="6"/>
  <c r="F229" i="6"/>
  <c r="G229" i="6"/>
  <c r="F230" i="6"/>
  <c r="G230" i="6"/>
  <c r="F231" i="6"/>
  <c r="G231" i="6"/>
  <c r="F232" i="6"/>
  <c r="G232" i="6"/>
  <c r="F233" i="6"/>
  <c r="G233" i="6"/>
  <c r="F234" i="6"/>
  <c r="G234" i="6"/>
  <c r="F235" i="6"/>
  <c r="G235" i="6"/>
  <c r="F236" i="6"/>
  <c r="G236" i="6"/>
  <c r="F237" i="6"/>
  <c r="G237" i="6"/>
  <c r="F238" i="6"/>
  <c r="G238" i="6"/>
  <c r="F239" i="6"/>
  <c r="G239" i="6"/>
  <c r="F240" i="6"/>
  <c r="G240" i="6"/>
  <c r="F241" i="6"/>
  <c r="G241" i="6"/>
  <c r="F242" i="6"/>
  <c r="G242" i="6"/>
  <c r="F243" i="6"/>
  <c r="G243" i="6"/>
  <c r="F244" i="6"/>
  <c r="G244" i="6"/>
  <c r="F245" i="6"/>
  <c r="G245" i="6"/>
  <c r="F246" i="6"/>
  <c r="G246" i="6"/>
  <c r="F247" i="6"/>
  <c r="G247" i="6"/>
  <c r="F248" i="6"/>
  <c r="G248" i="6"/>
  <c r="F249" i="6"/>
  <c r="G249" i="6"/>
  <c r="F250" i="6"/>
  <c r="G250" i="6"/>
  <c r="F251" i="6"/>
  <c r="G251" i="6"/>
  <c r="F252" i="6"/>
  <c r="G252" i="6"/>
  <c r="F253" i="6"/>
  <c r="G253" i="6"/>
  <c r="F254" i="6"/>
  <c r="G254" i="6"/>
  <c r="F255" i="6"/>
  <c r="G255" i="6"/>
  <c r="F256" i="6"/>
  <c r="G256" i="6"/>
  <c r="F257" i="6"/>
  <c r="G257" i="6"/>
  <c r="F258" i="6"/>
  <c r="G258" i="6"/>
  <c r="F259" i="6"/>
  <c r="G259" i="6"/>
  <c r="F260" i="6"/>
  <c r="G260" i="6"/>
  <c r="F261" i="6"/>
  <c r="G261" i="6"/>
  <c r="F262" i="6"/>
  <c r="G262" i="6"/>
  <c r="F263" i="6"/>
  <c r="G263" i="6"/>
  <c r="F264" i="6"/>
  <c r="G264" i="6"/>
  <c r="F265" i="6"/>
  <c r="G265" i="6"/>
  <c r="G204" i="6"/>
  <c r="F204" i="6"/>
  <c r="H580" i="2" l="1"/>
  <c r="G580" i="2"/>
  <c r="K580" i="2" s="1"/>
  <c r="F580" i="2"/>
  <c r="J580" i="2" s="1"/>
  <c r="H579" i="2"/>
  <c r="L579" i="2" s="1"/>
  <c r="G579" i="2"/>
  <c r="F579" i="2"/>
  <c r="J579" i="2" s="1"/>
  <c r="H575" i="2"/>
  <c r="G575" i="2"/>
  <c r="K575" i="2" s="1"/>
  <c r="F575" i="2"/>
  <c r="H574" i="2"/>
  <c r="L574" i="2" s="1"/>
  <c r="G574" i="2"/>
  <c r="F574" i="2"/>
  <c r="J574" i="2" s="1"/>
  <c r="H573" i="2"/>
  <c r="G573" i="2"/>
  <c r="K573" i="2" s="1"/>
  <c r="F573" i="2"/>
  <c r="J573" i="2" s="1"/>
  <c r="H572" i="2"/>
  <c r="L572" i="2" s="1"/>
  <c r="G572" i="2"/>
  <c r="F572" i="2"/>
  <c r="H571" i="2"/>
  <c r="G571" i="2"/>
  <c r="F571" i="2"/>
  <c r="H570" i="2"/>
  <c r="L570" i="2" s="1"/>
  <c r="G570" i="2"/>
  <c r="K570" i="2" s="1"/>
  <c r="F570" i="2"/>
  <c r="J570" i="2" s="1"/>
  <c r="H569" i="2"/>
  <c r="G569" i="2"/>
  <c r="F569" i="2"/>
  <c r="J569" i="2" s="1"/>
  <c r="H568" i="2"/>
  <c r="G568" i="2"/>
  <c r="F568" i="2"/>
  <c r="H567" i="2"/>
  <c r="L567" i="2" s="1"/>
  <c r="G567" i="2"/>
  <c r="K567" i="2" s="1"/>
  <c r="F567" i="2"/>
  <c r="H564" i="2"/>
  <c r="G564" i="2"/>
  <c r="F564" i="2"/>
  <c r="K579" i="2"/>
  <c r="L580" i="2"/>
  <c r="J572" i="2"/>
  <c r="K572" i="2"/>
  <c r="L573" i="2"/>
  <c r="K574" i="2"/>
  <c r="J575" i="2"/>
  <c r="L575" i="2"/>
  <c r="L569" i="2"/>
  <c r="K569" i="2"/>
  <c r="J567" i="2"/>
  <c r="L564" i="2"/>
  <c r="K564" i="2"/>
  <c r="J564" i="2"/>
  <c r="G42" i="5" l="1"/>
  <c r="K42" i="5" s="1"/>
  <c r="F42" i="5"/>
  <c r="J42" i="5" s="1"/>
  <c r="E42" i="5"/>
  <c r="I42" i="5" s="1"/>
  <c r="G41" i="5"/>
  <c r="K41" i="5" s="1"/>
  <c r="F41" i="5"/>
  <c r="J41" i="5" s="1"/>
  <c r="E41" i="5"/>
  <c r="I41" i="5" s="1"/>
  <c r="G40" i="5"/>
  <c r="K40" i="5" s="1"/>
  <c r="F40" i="5"/>
  <c r="J40" i="5" s="1"/>
  <c r="E40" i="5"/>
  <c r="I40" i="5" s="1"/>
  <c r="G39" i="5"/>
  <c r="K39" i="5" s="1"/>
  <c r="F39" i="5"/>
  <c r="J39" i="5" s="1"/>
  <c r="E39" i="5"/>
  <c r="I39" i="5" s="1"/>
  <c r="J38" i="5"/>
  <c r="G38" i="5"/>
  <c r="K38" i="5" s="1"/>
  <c r="F38" i="5"/>
  <c r="E38" i="5"/>
  <c r="I38" i="5" s="1"/>
  <c r="H7" i="2" l="1"/>
  <c r="L7" i="2" s="1"/>
  <c r="G7" i="2"/>
  <c r="K7" i="2" s="1"/>
  <c r="F7" i="2"/>
  <c r="J7" i="2" s="1"/>
  <c r="F5" i="2"/>
  <c r="J5" i="2" s="1"/>
  <c r="G5" i="2"/>
  <c r="K5" i="2" s="1"/>
  <c r="H5" i="2"/>
  <c r="L5" i="2" s="1"/>
  <c r="F97" i="2"/>
  <c r="J97" i="2" s="1"/>
  <c r="G97" i="2"/>
  <c r="K97" i="2" s="1"/>
  <c r="H97" i="2"/>
  <c r="L97" i="2" s="1"/>
  <c r="F50" i="2"/>
  <c r="J50" i="2" s="1"/>
  <c r="G50" i="2"/>
  <c r="K50" i="2" s="1"/>
  <c r="H50" i="2"/>
  <c r="L50" i="2" s="1"/>
  <c r="F5" i="9" l="1"/>
  <c r="J5" i="9" s="1"/>
  <c r="G5" i="9"/>
  <c r="K5" i="9" s="1"/>
  <c r="H5" i="9"/>
  <c r="L5" i="9" s="1"/>
  <c r="F6" i="9"/>
  <c r="J6" i="9" s="1"/>
  <c r="G6" i="9"/>
  <c r="K6" i="9" s="1"/>
  <c r="H6" i="9"/>
  <c r="L6" i="9" s="1"/>
  <c r="F7" i="9"/>
  <c r="J7" i="9" s="1"/>
  <c r="G7" i="9"/>
  <c r="K7" i="9" s="1"/>
  <c r="H7" i="9"/>
  <c r="L7" i="9" s="1"/>
  <c r="F8" i="9"/>
  <c r="J8" i="9" s="1"/>
  <c r="G8" i="9"/>
  <c r="K8" i="9" s="1"/>
  <c r="H8" i="9"/>
  <c r="L8" i="9" s="1"/>
  <c r="F9" i="9"/>
  <c r="J9" i="9" s="1"/>
  <c r="G9" i="9"/>
  <c r="K9" i="9" s="1"/>
  <c r="H9" i="9"/>
  <c r="L9" i="9" s="1"/>
  <c r="F10" i="9"/>
  <c r="J10" i="9" s="1"/>
  <c r="G10" i="9"/>
  <c r="K10" i="9" s="1"/>
  <c r="H10" i="9"/>
  <c r="L10" i="9" s="1"/>
  <c r="F11" i="9"/>
  <c r="J11" i="9" s="1"/>
  <c r="G11" i="9"/>
  <c r="K11" i="9" s="1"/>
  <c r="H11" i="9"/>
  <c r="L11" i="9" s="1"/>
  <c r="F12" i="9"/>
  <c r="J12" i="9" s="1"/>
  <c r="G12" i="9"/>
  <c r="K12" i="9" s="1"/>
  <c r="H12" i="9"/>
  <c r="L12" i="9" s="1"/>
  <c r="F13" i="9"/>
  <c r="J13" i="9" s="1"/>
  <c r="G13" i="9"/>
  <c r="K13" i="9" s="1"/>
  <c r="H13" i="9"/>
  <c r="L13" i="9" s="1"/>
  <c r="F14" i="9"/>
  <c r="J14" i="9" s="1"/>
  <c r="G14" i="9"/>
  <c r="K14" i="9" s="1"/>
  <c r="H14" i="9"/>
  <c r="L14" i="9" s="1"/>
  <c r="F15" i="9"/>
  <c r="J15" i="9" s="1"/>
  <c r="G15" i="9"/>
  <c r="K15" i="9" s="1"/>
  <c r="H15" i="9"/>
  <c r="L15" i="9" s="1"/>
  <c r="F16" i="9"/>
  <c r="J16" i="9" s="1"/>
  <c r="G16" i="9"/>
  <c r="K16" i="9" s="1"/>
  <c r="H16" i="9"/>
  <c r="L16" i="9" s="1"/>
  <c r="F17" i="9"/>
  <c r="J17" i="9" s="1"/>
  <c r="G17" i="9"/>
  <c r="K17" i="9" s="1"/>
  <c r="H17" i="9"/>
  <c r="L17" i="9" s="1"/>
  <c r="F18" i="9"/>
  <c r="J18" i="9" s="1"/>
  <c r="G18" i="9"/>
  <c r="K18" i="9" s="1"/>
  <c r="H18" i="9"/>
  <c r="L18" i="9" s="1"/>
  <c r="F19" i="9"/>
  <c r="J19" i="9" s="1"/>
  <c r="G19" i="9"/>
  <c r="K19" i="9" s="1"/>
  <c r="H19" i="9"/>
  <c r="L19" i="9" s="1"/>
  <c r="F20" i="9"/>
  <c r="J20" i="9" s="1"/>
  <c r="G20" i="9"/>
  <c r="K20" i="9" s="1"/>
  <c r="H20" i="9"/>
  <c r="L20" i="9" s="1"/>
  <c r="F21" i="9"/>
  <c r="J21" i="9" s="1"/>
  <c r="G21" i="9"/>
  <c r="K21" i="9" s="1"/>
  <c r="H21" i="9"/>
  <c r="L21" i="9" s="1"/>
  <c r="F22" i="9"/>
  <c r="J22" i="9" s="1"/>
  <c r="G22" i="9"/>
  <c r="K22" i="9" s="1"/>
  <c r="H22" i="9"/>
  <c r="L22" i="9" s="1"/>
  <c r="F23" i="9"/>
  <c r="J23" i="9" s="1"/>
  <c r="G23" i="9"/>
  <c r="K23" i="9" s="1"/>
  <c r="H23" i="9"/>
  <c r="L23" i="9" s="1"/>
  <c r="F24" i="9"/>
  <c r="J24" i="9" s="1"/>
  <c r="G24" i="9"/>
  <c r="K24" i="9" s="1"/>
  <c r="H24" i="9"/>
  <c r="L24" i="9" s="1"/>
  <c r="F25" i="9"/>
  <c r="J25" i="9" s="1"/>
  <c r="G25" i="9"/>
  <c r="K25" i="9" s="1"/>
  <c r="H25" i="9"/>
  <c r="L25" i="9" s="1"/>
  <c r="F26" i="9"/>
  <c r="J26" i="9" s="1"/>
  <c r="G26" i="9"/>
  <c r="K26" i="9" s="1"/>
  <c r="H26" i="9"/>
  <c r="L26" i="9" s="1"/>
  <c r="F27" i="9"/>
  <c r="J27" i="9" s="1"/>
  <c r="G27" i="9"/>
  <c r="K27" i="9" s="1"/>
  <c r="H27" i="9"/>
  <c r="L27" i="9" s="1"/>
  <c r="F28" i="9"/>
  <c r="J28" i="9" s="1"/>
  <c r="G28" i="9"/>
  <c r="K28" i="9" s="1"/>
  <c r="H28" i="9"/>
  <c r="L28" i="9" s="1"/>
  <c r="F29" i="9"/>
  <c r="J29" i="9" s="1"/>
  <c r="G29" i="9"/>
  <c r="K29" i="9" s="1"/>
  <c r="H29" i="9"/>
  <c r="L29" i="9" s="1"/>
  <c r="F30" i="9"/>
  <c r="J30" i="9" s="1"/>
  <c r="G30" i="9"/>
  <c r="K30" i="9" s="1"/>
  <c r="H30" i="9"/>
  <c r="L30" i="9" s="1"/>
  <c r="F31" i="9"/>
  <c r="J31" i="9" s="1"/>
  <c r="G31" i="9"/>
  <c r="K31" i="9" s="1"/>
  <c r="H31" i="9"/>
  <c r="L31" i="9" s="1"/>
  <c r="F32" i="9"/>
  <c r="J32" i="9" s="1"/>
  <c r="G32" i="9"/>
  <c r="K32" i="9" s="1"/>
  <c r="H32" i="9"/>
  <c r="L32" i="9" s="1"/>
  <c r="F33" i="9"/>
  <c r="J33" i="9" s="1"/>
  <c r="G33" i="9"/>
  <c r="K33" i="9" s="1"/>
  <c r="H33" i="9"/>
  <c r="L33" i="9" s="1"/>
  <c r="F34" i="9"/>
  <c r="J34" i="9" s="1"/>
  <c r="G34" i="9"/>
  <c r="K34" i="9" s="1"/>
  <c r="H34" i="9"/>
  <c r="L34" i="9" s="1"/>
  <c r="F35" i="9"/>
  <c r="J35" i="9" s="1"/>
  <c r="G35" i="9"/>
  <c r="K35" i="9" s="1"/>
  <c r="H35" i="9"/>
  <c r="L35" i="9" s="1"/>
  <c r="F36" i="9"/>
  <c r="J36" i="9" s="1"/>
  <c r="G36" i="9"/>
  <c r="K36" i="9" s="1"/>
  <c r="H36" i="9"/>
  <c r="L36" i="9" s="1"/>
  <c r="F37" i="9"/>
  <c r="J37" i="9" s="1"/>
  <c r="G37" i="9"/>
  <c r="K37" i="9" s="1"/>
  <c r="H37" i="9"/>
  <c r="L37" i="9" s="1"/>
  <c r="F38" i="9"/>
  <c r="J38" i="9" s="1"/>
  <c r="G38" i="9"/>
  <c r="K38" i="9" s="1"/>
  <c r="H38" i="9"/>
  <c r="L38" i="9" s="1"/>
  <c r="F39" i="9"/>
  <c r="J39" i="9" s="1"/>
  <c r="G39" i="9"/>
  <c r="K39" i="9" s="1"/>
  <c r="H39" i="9"/>
  <c r="L39" i="9" s="1"/>
  <c r="F40" i="9"/>
  <c r="J40" i="9" s="1"/>
  <c r="G40" i="9"/>
  <c r="K40" i="9" s="1"/>
  <c r="H40" i="9"/>
  <c r="L40" i="9" s="1"/>
  <c r="F41" i="9"/>
  <c r="J41" i="9" s="1"/>
  <c r="G41" i="9"/>
  <c r="K41" i="9" s="1"/>
  <c r="H41" i="9"/>
  <c r="L41" i="9" s="1"/>
  <c r="F42" i="9"/>
  <c r="J42" i="9" s="1"/>
  <c r="G42" i="9"/>
  <c r="K42" i="9" s="1"/>
  <c r="H42" i="9"/>
  <c r="L42" i="9" s="1"/>
  <c r="F43" i="9"/>
  <c r="J43" i="9" s="1"/>
  <c r="G43" i="9"/>
  <c r="K43" i="9" s="1"/>
  <c r="H43" i="9"/>
  <c r="L43" i="9" s="1"/>
  <c r="F44" i="9"/>
  <c r="J44" i="9" s="1"/>
  <c r="G44" i="9"/>
  <c r="K44" i="9" s="1"/>
  <c r="H44" i="9"/>
  <c r="L44" i="9" s="1"/>
  <c r="F45" i="9"/>
  <c r="J45" i="9" s="1"/>
  <c r="G45" i="9"/>
  <c r="K45" i="9" s="1"/>
  <c r="H45" i="9"/>
  <c r="L45" i="9" s="1"/>
  <c r="F46" i="9"/>
  <c r="J46" i="9" s="1"/>
  <c r="G46" i="9"/>
  <c r="K46" i="9" s="1"/>
  <c r="H46" i="9"/>
  <c r="L46" i="9" s="1"/>
  <c r="H4" i="9"/>
  <c r="L4" i="9" s="1"/>
  <c r="G4" i="9"/>
  <c r="K4" i="9" s="1"/>
  <c r="F4" i="9"/>
  <c r="J4" i="9" s="1"/>
  <c r="L1" i="9"/>
  <c r="K1" i="9"/>
  <c r="J49" i="9" l="1"/>
  <c r="B7" i="1" s="1"/>
  <c r="K49" i="9"/>
  <c r="C7" i="1" s="1"/>
  <c r="L49" i="9"/>
  <c r="D7" i="1" s="1"/>
  <c r="E402" i="5" l="1"/>
  <c r="I402" i="5" s="1"/>
  <c r="F402" i="5"/>
  <c r="J402" i="5" s="1"/>
  <c r="G402" i="5"/>
  <c r="K402" i="5" s="1"/>
  <c r="E426" i="5" l="1"/>
  <c r="F426" i="5"/>
  <c r="G426" i="5"/>
  <c r="E408" i="5"/>
  <c r="I408" i="5" s="1"/>
  <c r="F408" i="5"/>
  <c r="J408" i="5" s="1"/>
  <c r="G408" i="5"/>
  <c r="K408" i="5" s="1"/>
  <c r="E405" i="5"/>
  <c r="I405" i="5" s="1"/>
  <c r="F405" i="5"/>
  <c r="J405" i="5" s="1"/>
  <c r="G405" i="5"/>
  <c r="K405" i="5" s="1"/>
  <c r="E404" i="5"/>
  <c r="I404" i="5" s="1"/>
  <c r="F404" i="5"/>
  <c r="J404" i="5" s="1"/>
  <c r="G404" i="5"/>
  <c r="K404" i="5" s="1"/>
  <c r="E403" i="5"/>
  <c r="F403" i="5"/>
  <c r="G403" i="5"/>
  <c r="E397" i="5"/>
  <c r="F397" i="5"/>
  <c r="G397" i="5"/>
  <c r="E312" i="5"/>
  <c r="F312" i="5"/>
  <c r="G312" i="5"/>
  <c r="E51" i="5"/>
  <c r="I51" i="5" s="1"/>
  <c r="F51" i="5"/>
  <c r="J51" i="5" s="1"/>
  <c r="G51" i="5"/>
  <c r="K51" i="5" s="1"/>
  <c r="E52" i="5"/>
  <c r="I52" i="5" s="1"/>
  <c r="F52" i="5"/>
  <c r="J52" i="5" s="1"/>
  <c r="G52" i="5"/>
  <c r="K52" i="5" s="1"/>
  <c r="E20" i="5"/>
  <c r="F20" i="5"/>
  <c r="G20" i="5"/>
  <c r="E261" i="6" l="1"/>
  <c r="I261" i="6" s="1"/>
  <c r="J261" i="6"/>
  <c r="K261" i="6"/>
  <c r="E262" i="6"/>
  <c r="I262" i="6" s="1"/>
  <c r="J262" i="6"/>
  <c r="K262" i="6"/>
  <c r="E263" i="6"/>
  <c r="I263" i="6" s="1"/>
  <c r="J263" i="6"/>
  <c r="K263" i="6"/>
  <c r="E264" i="6"/>
  <c r="I264" i="6" s="1"/>
  <c r="J264" i="6"/>
  <c r="K264" i="6"/>
  <c r="E265" i="6"/>
  <c r="I265" i="6" s="1"/>
  <c r="J265" i="6"/>
  <c r="K265" i="6"/>
  <c r="E228" i="6"/>
  <c r="I228" i="6" s="1"/>
  <c r="J228" i="6"/>
  <c r="K228" i="6"/>
  <c r="E227" i="6"/>
  <c r="I227" i="6" s="1"/>
  <c r="J227" i="6"/>
  <c r="K227" i="6"/>
  <c r="E226" i="6"/>
  <c r="I226" i="6" s="1"/>
  <c r="J226" i="6"/>
  <c r="K226" i="6"/>
  <c r="E225" i="6"/>
  <c r="I225" i="6" s="1"/>
  <c r="J225" i="6"/>
  <c r="K225" i="6"/>
  <c r="E224" i="6"/>
  <c r="I224" i="6" s="1"/>
  <c r="J224" i="6"/>
  <c r="K224" i="6"/>
  <c r="E223" i="6"/>
  <c r="I223" i="6" s="1"/>
  <c r="J223" i="6"/>
  <c r="K223" i="6"/>
  <c r="E222" i="6"/>
  <c r="I222" i="6" s="1"/>
  <c r="J222" i="6"/>
  <c r="K222" i="6"/>
  <c r="E221" i="6"/>
  <c r="I221" i="6" s="1"/>
  <c r="J221" i="6"/>
  <c r="K221" i="6"/>
  <c r="E220" i="6"/>
  <c r="I220" i="6" s="1"/>
  <c r="J220" i="6"/>
  <c r="K220" i="6"/>
  <c r="E219" i="6"/>
  <c r="I219" i="6" s="1"/>
  <c r="J219" i="6"/>
  <c r="K219" i="6"/>
  <c r="E217" i="6"/>
  <c r="I217" i="6" s="1"/>
  <c r="J217" i="6"/>
  <c r="K217" i="6"/>
  <c r="E218" i="6"/>
  <c r="I218" i="6" s="1"/>
  <c r="J218" i="6"/>
  <c r="K218" i="6"/>
  <c r="E214" i="6"/>
  <c r="I214" i="6" s="1"/>
  <c r="J214" i="6"/>
  <c r="K214" i="6"/>
  <c r="E215" i="6"/>
  <c r="I215" i="6" s="1"/>
  <c r="J215" i="6"/>
  <c r="K215" i="6"/>
  <c r="E216" i="6"/>
  <c r="I216" i="6" s="1"/>
  <c r="J216" i="6"/>
  <c r="K216" i="6"/>
  <c r="K213" i="6"/>
  <c r="J213" i="6"/>
  <c r="E213" i="6"/>
  <c r="I213" i="6" s="1"/>
  <c r="K212" i="6"/>
  <c r="J212" i="6"/>
  <c r="E212" i="6"/>
  <c r="I212" i="6" s="1"/>
  <c r="K211" i="6"/>
  <c r="J211" i="6"/>
  <c r="E211" i="6"/>
  <c r="I211" i="6" s="1"/>
  <c r="E442" i="5"/>
  <c r="I442" i="5" s="1"/>
  <c r="F442" i="5"/>
  <c r="J442" i="5" s="1"/>
  <c r="G442" i="5"/>
  <c r="K442" i="5" s="1"/>
  <c r="E434" i="5"/>
  <c r="I434" i="5" s="1"/>
  <c r="F434" i="5"/>
  <c r="J434" i="5" s="1"/>
  <c r="G434" i="5"/>
  <c r="K434" i="5" s="1"/>
  <c r="E436" i="5"/>
  <c r="I436" i="5" s="1"/>
  <c r="F436" i="5"/>
  <c r="J436" i="5" s="1"/>
  <c r="G436" i="5"/>
  <c r="K436" i="5" s="1"/>
  <c r="E438" i="5"/>
  <c r="F438" i="5"/>
  <c r="G438" i="5"/>
  <c r="E439" i="5"/>
  <c r="F439" i="5"/>
  <c r="G439" i="5"/>
  <c r="K206" i="6"/>
  <c r="J206" i="6"/>
  <c r="E206" i="6"/>
  <c r="I206" i="6" s="1"/>
  <c r="K205" i="6"/>
  <c r="J205" i="6"/>
  <c r="E205" i="6"/>
  <c r="I205" i="6" s="1"/>
  <c r="K204" i="6"/>
  <c r="J204" i="6"/>
  <c r="E204" i="6"/>
  <c r="I204" i="6" s="1"/>
  <c r="I397" i="5"/>
  <c r="J397" i="5"/>
  <c r="K397" i="5"/>
  <c r="I426" i="5"/>
  <c r="J426" i="5"/>
  <c r="K426" i="5"/>
  <c r="I403" i="5"/>
  <c r="J403" i="5"/>
  <c r="K403" i="5"/>
  <c r="I20" i="5"/>
  <c r="J20" i="5"/>
  <c r="K20" i="5"/>
  <c r="I312" i="5"/>
  <c r="J312" i="5"/>
  <c r="K312" i="5"/>
  <c r="K439" i="5" l="1"/>
  <c r="K438" i="5"/>
  <c r="J439" i="5"/>
  <c r="J438" i="5"/>
  <c r="I439" i="5"/>
  <c r="I438" i="5"/>
  <c r="F581" i="2"/>
  <c r="J581" i="2" s="1"/>
  <c r="G581" i="2"/>
  <c r="K581" i="2" s="1"/>
  <c r="H581" i="2"/>
  <c r="L581" i="2" s="1"/>
  <c r="F582" i="2"/>
  <c r="J582" i="2" s="1"/>
  <c r="G582" i="2"/>
  <c r="K582" i="2" s="1"/>
  <c r="H582" i="2"/>
  <c r="L582" i="2" s="1"/>
  <c r="F562" i="2"/>
  <c r="J562" i="2" s="1"/>
  <c r="G562" i="2"/>
  <c r="K562" i="2" s="1"/>
  <c r="H562" i="2"/>
  <c r="L562" i="2" s="1"/>
  <c r="E171" i="6" l="1"/>
  <c r="I171" i="6" s="1"/>
  <c r="F171" i="6"/>
  <c r="J171" i="6" s="1"/>
  <c r="G171" i="6"/>
  <c r="K171" i="6" s="1"/>
  <c r="G201" i="6"/>
  <c r="K201" i="6" s="1"/>
  <c r="F201" i="6"/>
  <c r="J201" i="6" s="1"/>
  <c r="E201" i="6"/>
  <c r="I201" i="6" s="1"/>
  <c r="G200" i="6"/>
  <c r="K200" i="6" s="1"/>
  <c r="F200" i="6"/>
  <c r="J200" i="6" s="1"/>
  <c r="E200" i="6"/>
  <c r="I200" i="6" s="1"/>
  <c r="G199" i="6"/>
  <c r="K199" i="6" s="1"/>
  <c r="F199" i="6"/>
  <c r="J199" i="6" s="1"/>
  <c r="E199" i="6"/>
  <c r="I199" i="6" s="1"/>
  <c r="G198" i="6"/>
  <c r="K198" i="6" s="1"/>
  <c r="F198" i="6"/>
  <c r="J198" i="6" s="1"/>
  <c r="E198" i="6"/>
  <c r="I198" i="6" s="1"/>
  <c r="G196" i="6"/>
  <c r="K196" i="6" s="1"/>
  <c r="F196" i="6"/>
  <c r="J196" i="6" s="1"/>
  <c r="E196" i="6"/>
  <c r="I196" i="6" s="1"/>
  <c r="G195" i="6"/>
  <c r="K195" i="6" s="1"/>
  <c r="F195" i="6"/>
  <c r="J195" i="6" s="1"/>
  <c r="E195" i="6"/>
  <c r="I195" i="6" s="1"/>
  <c r="G194" i="6"/>
  <c r="K194" i="6" s="1"/>
  <c r="F194" i="6"/>
  <c r="J194" i="6" s="1"/>
  <c r="E194" i="6"/>
  <c r="I194" i="6" s="1"/>
  <c r="G193" i="6"/>
  <c r="K193" i="6" s="1"/>
  <c r="F193" i="6"/>
  <c r="J193" i="6" s="1"/>
  <c r="E193" i="6"/>
  <c r="I193" i="6" s="1"/>
  <c r="G192" i="6"/>
  <c r="K192" i="6" s="1"/>
  <c r="F192" i="6"/>
  <c r="J192" i="6" s="1"/>
  <c r="E192" i="6"/>
  <c r="I192" i="6" s="1"/>
  <c r="G191" i="6"/>
  <c r="K191" i="6" s="1"/>
  <c r="F191" i="6"/>
  <c r="J191" i="6" s="1"/>
  <c r="E191" i="6"/>
  <c r="I191" i="6" s="1"/>
  <c r="G190" i="6"/>
  <c r="K190" i="6" s="1"/>
  <c r="F190" i="6"/>
  <c r="J190" i="6" s="1"/>
  <c r="E190" i="6"/>
  <c r="I190" i="6" s="1"/>
  <c r="G189" i="6"/>
  <c r="K189" i="6" s="1"/>
  <c r="F189" i="6"/>
  <c r="J189" i="6" s="1"/>
  <c r="E189" i="6"/>
  <c r="I189" i="6" s="1"/>
  <c r="G188" i="6"/>
  <c r="K188" i="6" s="1"/>
  <c r="F188" i="6"/>
  <c r="J188" i="6" s="1"/>
  <c r="E188" i="6"/>
  <c r="I188" i="6" s="1"/>
  <c r="G187" i="6"/>
  <c r="K187" i="6" s="1"/>
  <c r="F187" i="6"/>
  <c r="J187" i="6" s="1"/>
  <c r="E187" i="6"/>
  <c r="I187" i="6" s="1"/>
  <c r="G186" i="6"/>
  <c r="K186" i="6" s="1"/>
  <c r="F186" i="6"/>
  <c r="J186" i="6" s="1"/>
  <c r="E186" i="6"/>
  <c r="I186" i="6" s="1"/>
  <c r="G185" i="6"/>
  <c r="K185" i="6" s="1"/>
  <c r="F185" i="6"/>
  <c r="J185" i="6" s="1"/>
  <c r="E185" i="6"/>
  <c r="I185" i="6" s="1"/>
  <c r="G183" i="6"/>
  <c r="K183" i="6" s="1"/>
  <c r="F183" i="6"/>
  <c r="J183" i="6" s="1"/>
  <c r="E183" i="6"/>
  <c r="I183" i="6" s="1"/>
  <c r="G182" i="6"/>
  <c r="K182" i="6" s="1"/>
  <c r="F182" i="6"/>
  <c r="J182" i="6" s="1"/>
  <c r="E182" i="6"/>
  <c r="I182" i="6" s="1"/>
  <c r="G180" i="6"/>
  <c r="K180" i="6" s="1"/>
  <c r="F180" i="6"/>
  <c r="J180" i="6" s="1"/>
  <c r="E180" i="6"/>
  <c r="I180" i="6" s="1"/>
  <c r="G179" i="6"/>
  <c r="K179" i="6" s="1"/>
  <c r="F179" i="6"/>
  <c r="J179" i="6" s="1"/>
  <c r="E179" i="6"/>
  <c r="I179" i="6" s="1"/>
  <c r="G177" i="6"/>
  <c r="K177" i="6" s="1"/>
  <c r="F177" i="6"/>
  <c r="J177" i="6" s="1"/>
  <c r="E177" i="6"/>
  <c r="I177" i="6" s="1"/>
  <c r="G175" i="6"/>
  <c r="K175" i="6" s="1"/>
  <c r="F175" i="6"/>
  <c r="J175" i="6" s="1"/>
  <c r="E175" i="6"/>
  <c r="I175" i="6" s="1"/>
  <c r="G174" i="6"/>
  <c r="K174" i="6" s="1"/>
  <c r="F174" i="6"/>
  <c r="J174" i="6" s="1"/>
  <c r="E174" i="6"/>
  <c r="I174" i="6" s="1"/>
  <c r="G173" i="6"/>
  <c r="K173" i="6" s="1"/>
  <c r="F173" i="6"/>
  <c r="J173" i="6" s="1"/>
  <c r="E173" i="6"/>
  <c r="I173" i="6" s="1"/>
  <c r="G172" i="6"/>
  <c r="K172" i="6" s="1"/>
  <c r="F172" i="6"/>
  <c r="J172" i="6" s="1"/>
  <c r="E172" i="6"/>
  <c r="I172" i="6" s="1"/>
  <c r="G170" i="6"/>
  <c r="K170" i="6" s="1"/>
  <c r="F170" i="6"/>
  <c r="J170" i="6" s="1"/>
  <c r="E170" i="6"/>
  <c r="I170" i="6" s="1"/>
  <c r="G169" i="6"/>
  <c r="K169" i="6" s="1"/>
  <c r="F169" i="6"/>
  <c r="J169" i="6" s="1"/>
  <c r="E169" i="6"/>
  <c r="I169" i="6" s="1"/>
  <c r="G168" i="6"/>
  <c r="K168" i="6" s="1"/>
  <c r="F168" i="6"/>
  <c r="J168" i="6" s="1"/>
  <c r="E168" i="6"/>
  <c r="I168" i="6" s="1"/>
  <c r="G167" i="6"/>
  <c r="K167" i="6" s="1"/>
  <c r="F167" i="6"/>
  <c r="J167" i="6" s="1"/>
  <c r="E167" i="6"/>
  <c r="I167" i="6" s="1"/>
  <c r="G166" i="6"/>
  <c r="K166" i="6" s="1"/>
  <c r="F166" i="6"/>
  <c r="J166" i="6" s="1"/>
  <c r="E166" i="6"/>
  <c r="I166" i="6" s="1"/>
  <c r="G165" i="6"/>
  <c r="K165" i="6" s="1"/>
  <c r="F165" i="6"/>
  <c r="J165" i="6" s="1"/>
  <c r="E165" i="6"/>
  <c r="I165" i="6" s="1"/>
  <c r="G164" i="6"/>
  <c r="K164" i="6" s="1"/>
  <c r="F164" i="6"/>
  <c r="J164" i="6" s="1"/>
  <c r="E164" i="6"/>
  <c r="I164" i="6" s="1"/>
  <c r="G162" i="6"/>
  <c r="K162" i="6" s="1"/>
  <c r="F162" i="6"/>
  <c r="J162" i="6" s="1"/>
  <c r="E162" i="6"/>
  <c r="I162" i="6" s="1"/>
  <c r="G161" i="6"/>
  <c r="K161" i="6" s="1"/>
  <c r="F161" i="6"/>
  <c r="J161" i="6" s="1"/>
  <c r="E161" i="6"/>
  <c r="I161" i="6" s="1"/>
  <c r="G160" i="6"/>
  <c r="K160" i="6" s="1"/>
  <c r="F160" i="6"/>
  <c r="J160" i="6" s="1"/>
  <c r="E160" i="6"/>
  <c r="I160" i="6" s="1"/>
  <c r="G158" i="6"/>
  <c r="K158" i="6" s="1"/>
  <c r="F158" i="6"/>
  <c r="J158" i="6" s="1"/>
  <c r="E158" i="6"/>
  <c r="I158" i="6" s="1"/>
  <c r="G157" i="6"/>
  <c r="K157" i="6" s="1"/>
  <c r="F157" i="6"/>
  <c r="J157" i="6" s="1"/>
  <c r="E157" i="6"/>
  <c r="I157" i="6" s="1"/>
  <c r="G156" i="6"/>
  <c r="K156" i="6" s="1"/>
  <c r="F156" i="6"/>
  <c r="J156" i="6" s="1"/>
  <c r="E156" i="6"/>
  <c r="I156" i="6" s="1"/>
  <c r="G155" i="6"/>
  <c r="K155" i="6" s="1"/>
  <c r="F155" i="6"/>
  <c r="J155" i="6" s="1"/>
  <c r="E155" i="6"/>
  <c r="I155" i="6" s="1"/>
  <c r="G154" i="6"/>
  <c r="K154" i="6" s="1"/>
  <c r="F154" i="6"/>
  <c r="J154" i="6" s="1"/>
  <c r="E154" i="6"/>
  <c r="I154" i="6" s="1"/>
  <c r="G153" i="6"/>
  <c r="K153" i="6" s="1"/>
  <c r="F153" i="6"/>
  <c r="J153" i="6" s="1"/>
  <c r="E153" i="6"/>
  <c r="I153" i="6" s="1"/>
  <c r="G152" i="6"/>
  <c r="K152" i="6" s="1"/>
  <c r="F152" i="6"/>
  <c r="J152" i="6" s="1"/>
  <c r="E152" i="6"/>
  <c r="I152" i="6" s="1"/>
  <c r="G150" i="6"/>
  <c r="K150" i="6" s="1"/>
  <c r="F150" i="6"/>
  <c r="J150" i="6" s="1"/>
  <c r="E150" i="6"/>
  <c r="I150" i="6" s="1"/>
  <c r="G149" i="6"/>
  <c r="K149" i="6" s="1"/>
  <c r="F149" i="6"/>
  <c r="J149" i="6" s="1"/>
  <c r="E149" i="6"/>
  <c r="I149" i="6" s="1"/>
  <c r="G148" i="6"/>
  <c r="K148" i="6" s="1"/>
  <c r="F148" i="6"/>
  <c r="J148" i="6" s="1"/>
  <c r="E148" i="6"/>
  <c r="I148" i="6" s="1"/>
  <c r="G147" i="6"/>
  <c r="K147" i="6" s="1"/>
  <c r="F147" i="6"/>
  <c r="J147" i="6" s="1"/>
  <c r="E147" i="6"/>
  <c r="I147" i="6" s="1"/>
  <c r="G146" i="6"/>
  <c r="K146" i="6" s="1"/>
  <c r="F146" i="6"/>
  <c r="J146" i="6" s="1"/>
  <c r="E146" i="6"/>
  <c r="I146" i="6" s="1"/>
  <c r="E99" i="6"/>
  <c r="I99" i="6" s="1"/>
  <c r="F99" i="6"/>
  <c r="J99" i="6" s="1"/>
  <c r="G99" i="6"/>
  <c r="K99" i="6" s="1"/>
  <c r="E100" i="6"/>
  <c r="I100" i="6" s="1"/>
  <c r="F100" i="6"/>
  <c r="J100" i="6" s="1"/>
  <c r="G100" i="6"/>
  <c r="K100" i="6" s="1"/>
  <c r="E101" i="6"/>
  <c r="I101" i="6" s="1"/>
  <c r="F101" i="6"/>
  <c r="J101" i="6" s="1"/>
  <c r="G101" i="6"/>
  <c r="K101" i="6" s="1"/>
  <c r="E102" i="6"/>
  <c r="I102" i="6" s="1"/>
  <c r="F102" i="6"/>
  <c r="J102" i="6" s="1"/>
  <c r="G102" i="6"/>
  <c r="K102" i="6" s="1"/>
  <c r="E107" i="6"/>
  <c r="I107" i="6" s="1"/>
  <c r="F107" i="6"/>
  <c r="J107" i="6" s="1"/>
  <c r="G107" i="6"/>
  <c r="K107" i="6" s="1"/>
  <c r="E108" i="6"/>
  <c r="I108" i="6" s="1"/>
  <c r="F108" i="6"/>
  <c r="J108" i="6" s="1"/>
  <c r="G108" i="6"/>
  <c r="K108" i="6" s="1"/>
  <c r="E136" i="6"/>
  <c r="I136" i="6" s="1"/>
  <c r="F136" i="6"/>
  <c r="J136" i="6" s="1"/>
  <c r="G136" i="6"/>
  <c r="K136" i="6" s="1"/>
  <c r="E137" i="6"/>
  <c r="I137" i="6" s="1"/>
  <c r="F137" i="6"/>
  <c r="J137" i="6" s="1"/>
  <c r="G137" i="6"/>
  <c r="K137" i="6" s="1"/>
  <c r="E138" i="6"/>
  <c r="I138" i="6" s="1"/>
  <c r="F138" i="6"/>
  <c r="J138" i="6" s="1"/>
  <c r="G138" i="6"/>
  <c r="K138" i="6" s="1"/>
  <c r="E13" i="5" l="1"/>
  <c r="I13" i="5" s="1"/>
  <c r="F13" i="5"/>
  <c r="J13" i="5" s="1"/>
  <c r="G13" i="5"/>
  <c r="K13" i="5" s="1"/>
  <c r="E143" i="5"/>
  <c r="I143" i="5" s="1"/>
  <c r="F143" i="5"/>
  <c r="J143" i="5" s="1"/>
  <c r="G143" i="5"/>
  <c r="K143" i="5" s="1"/>
  <c r="E452" i="5" l="1"/>
  <c r="I452" i="5" s="1"/>
  <c r="E450" i="5"/>
  <c r="I450" i="5" s="1"/>
  <c r="E449" i="5"/>
  <c r="I449" i="5" s="1"/>
  <c r="E448" i="5"/>
  <c r="I448" i="5" s="1"/>
  <c r="E447" i="5"/>
  <c r="I447" i="5" s="1"/>
  <c r="E446" i="5"/>
  <c r="I446" i="5" s="1"/>
  <c r="E445" i="5"/>
  <c r="I445" i="5" s="1"/>
  <c r="E444" i="5"/>
  <c r="I444" i="5" s="1"/>
  <c r="E443" i="5"/>
  <c r="I443" i="5" s="1"/>
  <c r="E441" i="5"/>
  <c r="I441" i="5" s="1"/>
  <c r="E440" i="5"/>
  <c r="I440" i="5" s="1"/>
  <c r="E437" i="5"/>
  <c r="I437" i="5" s="1"/>
  <c r="E435" i="5"/>
  <c r="I435" i="5" s="1"/>
  <c r="E433" i="5"/>
  <c r="I433" i="5" s="1"/>
  <c r="E432" i="5"/>
  <c r="I432" i="5" s="1"/>
  <c r="E431" i="5"/>
  <c r="I431" i="5" s="1"/>
  <c r="E430" i="5"/>
  <c r="I430" i="5" s="1"/>
  <c r="E429" i="5"/>
  <c r="I429" i="5" s="1"/>
  <c r="E428" i="5"/>
  <c r="I428" i="5" s="1"/>
  <c r="E427" i="5"/>
  <c r="I427" i="5" s="1"/>
  <c r="E425" i="5"/>
  <c r="I425" i="5" s="1"/>
  <c r="E424" i="5"/>
  <c r="I424" i="5" s="1"/>
  <c r="E423" i="5"/>
  <c r="I423" i="5" s="1"/>
  <c r="E422" i="5"/>
  <c r="I422" i="5" s="1"/>
  <c r="E421" i="5"/>
  <c r="I421" i="5" s="1"/>
  <c r="E420" i="5"/>
  <c r="I420" i="5" s="1"/>
  <c r="E419" i="5"/>
  <c r="I419" i="5" s="1"/>
  <c r="E418" i="5"/>
  <c r="I418" i="5" s="1"/>
  <c r="E417" i="5"/>
  <c r="I417" i="5" s="1"/>
  <c r="E416" i="5"/>
  <c r="I416" i="5" s="1"/>
  <c r="E415" i="5"/>
  <c r="I415" i="5" s="1"/>
  <c r="E414" i="5"/>
  <c r="I414" i="5" s="1"/>
  <c r="E413" i="5"/>
  <c r="I413" i="5" s="1"/>
  <c r="E412" i="5"/>
  <c r="I412" i="5" s="1"/>
  <c r="E411" i="5"/>
  <c r="I411" i="5" s="1"/>
  <c r="E410" i="5"/>
  <c r="I410" i="5" s="1"/>
  <c r="E409" i="5"/>
  <c r="I409" i="5" s="1"/>
  <c r="E407" i="5"/>
  <c r="I407" i="5" s="1"/>
  <c r="E406" i="5"/>
  <c r="I406" i="5" s="1"/>
  <c r="E401" i="5"/>
  <c r="I401" i="5" s="1"/>
  <c r="E400" i="5"/>
  <c r="I400" i="5" s="1"/>
  <c r="E399" i="5"/>
  <c r="I399" i="5" s="1"/>
  <c r="E396" i="5"/>
  <c r="I396" i="5" s="1"/>
  <c r="E395" i="5"/>
  <c r="I395" i="5" s="1"/>
  <c r="E394" i="5"/>
  <c r="I394" i="5" s="1"/>
  <c r="E393" i="5"/>
  <c r="I393" i="5" s="1"/>
  <c r="E392" i="5"/>
  <c r="I392" i="5" s="1"/>
  <c r="E391" i="5"/>
  <c r="I391" i="5" s="1"/>
  <c r="E390" i="5"/>
  <c r="I390" i="5" s="1"/>
  <c r="E389" i="5"/>
  <c r="I389" i="5" s="1"/>
  <c r="E388" i="5"/>
  <c r="I388" i="5" s="1"/>
  <c r="E387" i="5"/>
  <c r="I387" i="5" s="1"/>
  <c r="E386" i="5"/>
  <c r="I386" i="5" s="1"/>
  <c r="E385" i="5"/>
  <c r="I385" i="5" s="1"/>
  <c r="E384" i="5"/>
  <c r="I384" i="5" s="1"/>
  <c r="E383" i="5"/>
  <c r="I383" i="5" s="1"/>
  <c r="E382" i="5"/>
  <c r="I382" i="5" s="1"/>
  <c r="E380" i="5"/>
  <c r="I380" i="5" s="1"/>
  <c r="E379" i="5"/>
  <c r="I379" i="5" s="1"/>
  <c r="E378" i="5"/>
  <c r="I378" i="5" s="1"/>
  <c r="E377" i="5"/>
  <c r="I377" i="5" s="1"/>
  <c r="E376" i="5"/>
  <c r="I376" i="5" s="1"/>
  <c r="E375" i="5"/>
  <c r="I375" i="5" s="1"/>
  <c r="E374" i="5"/>
  <c r="I374" i="5" s="1"/>
  <c r="E373" i="5"/>
  <c r="I373" i="5" s="1"/>
  <c r="E372" i="5"/>
  <c r="I372" i="5" s="1"/>
  <c r="E370" i="5"/>
  <c r="I370" i="5" s="1"/>
  <c r="E369" i="5"/>
  <c r="I369" i="5" s="1"/>
  <c r="E368" i="5"/>
  <c r="I368" i="5" s="1"/>
  <c r="E367" i="5"/>
  <c r="I367" i="5" s="1"/>
  <c r="E366" i="5"/>
  <c r="I366" i="5" s="1"/>
  <c r="E365" i="5"/>
  <c r="I365" i="5" s="1"/>
  <c r="E364" i="5"/>
  <c r="I364" i="5" s="1"/>
  <c r="E363" i="5"/>
  <c r="I363" i="5" s="1"/>
  <c r="E362" i="5"/>
  <c r="I362" i="5" s="1"/>
  <c r="E361" i="5"/>
  <c r="I361" i="5" s="1"/>
  <c r="E360" i="5"/>
  <c r="I360" i="5" s="1"/>
  <c r="E359" i="5"/>
  <c r="I359" i="5" s="1"/>
  <c r="E358" i="5"/>
  <c r="I358" i="5" s="1"/>
  <c r="E357" i="5"/>
  <c r="I357" i="5" s="1"/>
  <c r="E356" i="5"/>
  <c r="I356" i="5" s="1"/>
  <c r="E354" i="5"/>
  <c r="I354" i="5" s="1"/>
  <c r="E353" i="5"/>
  <c r="I353" i="5" s="1"/>
  <c r="E352" i="5"/>
  <c r="I352" i="5" s="1"/>
  <c r="E351" i="5"/>
  <c r="I351" i="5" s="1"/>
  <c r="E350" i="5"/>
  <c r="I350" i="5" s="1"/>
  <c r="E349" i="5"/>
  <c r="I349" i="5" s="1"/>
  <c r="E348" i="5"/>
  <c r="I348" i="5" s="1"/>
  <c r="E347" i="5"/>
  <c r="I347" i="5" s="1"/>
  <c r="E346" i="5"/>
  <c r="I346" i="5" s="1"/>
  <c r="E345" i="5"/>
  <c r="I345" i="5" s="1"/>
  <c r="E344" i="5"/>
  <c r="I344" i="5" s="1"/>
  <c r="E343" i="5"/>
  <c r="I343" i="5" s="1"/>
  <c r="E342" i="5"/>
  <c r="I342" i="5" s="1"/>
  <c r="E341" i="5"/>
  <c r="I341" i="5" s="1"/>
  <c r="E340" i="5"/>
  <c r="I340" i="5" s="1"/>
  <c r="E339" i="5"/>
  <c r="I339" i="5" s="1"/>
  <c r="E338" i="5"/>
  <c r="I338" i="5" s="1"/>
  <c r="E337" i="5"/>
  <c r="I337" i="5" s="1"/>
  <c r="E336" i="5"/>
  <c r="I336" i="5" s="1"/>
  <c r="E335" i="5"/>
  <c r="I335" i="5" s="1"/>
  <c r="E334" i="5"/>
  <c r="I334" i="5" s="1"/>
  <c r="E333" i="5"/>
  <c r="I333" i="5" s="1"/>
  <c r="E332" i="5"/>
  <c r="I332" i="5" s="1"/>
  <c r="E331" i="5"/>
  <c r="I331" i="5" s="1"/>
  <c r="E330" i="5"/>
  <c r="I330" i="5" s="1"/>
  <c r="E329" i="5"/>
  <c r="I329" i="5" s="1"/>
  <c r="E328" i="5"/>
  <c r="I328" i="5" s="1"/>
  <c r="E327" i="5"/>
  <c r="I327" i="5" s="1"/>
  <c r="E326" i="5"/>
  <c r="I326" i="5" s="1"/>
  <c r="E325" i="5"/>
  <c r="I325" i="5" s="1"/>
  <c r="E324" i="5"/>
  <c r="I324" i="5" s="1"/>
  <c r="E322" i="5"/>
  <c r="I322" i="5" s="1"/>
  <c r="E321" i="5"/>
  <c r="I321" i="5" s="1"/>
  <c r="E320" i="5"/>
  <c r="I320" i="5" s="1"/>
  <c r="E319" i="5"/>
  <c r="I319" i="5" s="1"/>
  <c r="E318" i="5"/>
  <c r="I318" i="5" s="1"/>
  <c r="E317" i="5"/>
  <c r="I317" i="5" s="1"/>
  <c r="E316" i="5"/>
  <c r="I316" i="5" s="1"/>
  <c r="E315" i="5"/>
  <c r="I315" i="5" s="1"/>
  <c r="E314" i="5"/>
  <c r="I314" i="5" s="1"/>
  <c r="E313" i="5"/>
  <c r="I313" i="5" s="1"/>
  <c r="E311" i="5"/>
  <c r="I311" i="5" s="1"/>
  <c r="E310" i="5"/>
  <c r="I310" i="5" s="1"/>
  <c r="E309" i="5"/>
  <c r="I309" i="5" s="1"/>
  <c r="E308" i="5"/>
  <c r="I308" i="5" s="1"/>
  <c r="E307" i="5"/>
  <c r="I307" i="5" s="1"/>
  <c r="E306" i="5"/>
  <c r="I306" i="5" s="1"/>
  <c r="E305" i="5"/>
  <c r="I305" i="5" s="1"/>
  <c r="E304" i="5"/>
  <c r="I304" i="5" s="1"/>
  <c r="E303" i="5"/>
  <c r="I303" i="5" s="1"/>
  <c r="E302" i="5"/>
  <c r="I302" i="5" s="1"/>
  <c r="E300" i="5"/>
  <c r="I300" i="5" s="1"/>
  <c r="E299" i="5"/>
  <c r="I299" i="5" s="1"/>
  <c r="E298" i="5"/>
  <c r="I298" i="5" s="1"/>
  <c r="E296" i="5"/>
  <c r="I296" i="5" s="1"/>
  <c r="E295" i="5"/>
  <c r="I295" i="5" s="1"/>
  <c r="E294" i="5"/>
  <c r="I294" i="5" s="1"/>
  <c r="E293" i="5"/>
  <c r="I293" i="5" s="1"/>
  <c r="E292" i="5"/>
  <c r="I292" i="5" s="1"/>
  <c r="E291" i="5"/>
  <c r="I291" i="5" s="1"/>
  <c r="E290" i="5"/>
  <c r="I290" i="5" s="1"/>
  <c r="E289" i="5"/>
  <c r="I289" i="5" s="1"/>
  <c r="E288" i="5"/>
  <c r="I288" i="5" s="1"/>
  <c r="E287" i="5"/>
  <c r="I287" i="5" s="1"/>
  <c r="E286" i="5"/>
  <c r="I286" i="5" s="1"/>
  <c r="E285" i="5"/>
  <c r="I285" i="5" s="1"/>
  <c r="E284" i="5"/>
  <c r="I284" i="5" s="1"/>
  <c r="E283" i="5"/>
  <c r="I283" i="5" s="1"/>
  <c r="E282" i="5"/>
  <c r="I282" i="5" s="1"/>
  <c r="E281" i="5"/>
  <c r="I281" i="5" s="1"/>
  <c r="E280" i="5"/>
  <c r="I280" i="5" s="1"/>
  <c r="E279" i="5"/>
  <c r="I279" i="5" s="1"/>
  <c r="E277" i="5"/>
  <c r="I277" i="5" s="1"/>
  <c r="E276" i="5"/>
  <c r="I276" i="5" s="1"/>
  <c r="E275" i="5"/>
  <c r="I275" i="5" s="1"/>
  <c r="E274" i="5"/>
  <c r="I274" i="5" s="1"/>
  <c r="E273" i="5"/>
  <c r="I273" i="5" s="1"/>
  <c r="E272" i="5"/>
  <c r="I272" i="5" s="1"/>
  <c r="E271" i="5"/>
  <c r="I271" i="5" s="1"/>
  <c r="E270" i="5"/>
  <c r="I270" i="5" s="1"/>
  <c r="E269" i="5"/>
  <c r="I269" i="5" s="1"/>
  <c r="E268" i="5"/>
  <c r="I268" i="5" s="1"/>
  <c r="E267" i="5"/>
  <c r="I267" i="5" s="1"/>
  <c r="E266" i="5"/>
  <c r="I266" i="5" s="1"/>
  <c r="E264" i="5"/>
  <c r="I264" i="5" s="1"/>
  <c r="E263" i="5"/>
  <c r="I263" i="5" s="1"/>
  <c r="E262" i="5"/>
  <c r="I262" i="5" s="1"/>
  <c r="E261" i="5"/>
  <c r="I261" i="5" s="1"/>
  <c r="E260" i="5"/>
  <c r="I260" i="5" s="1"/>
  <c r="E259" i="5"/>
  <c r="I259" i="5" s="1"/>
  <c r="E258" i="5"/>
  <c r="I258" i="5" s="1"/>
  <c r="E257" i="5"/>
  <c r="I257" i="5" s="1"/>
  <c r="E256" i="5"/>
  <c r="I256" i="5" s="1"/>
  <c r="E255" i="5"/>
  <c r="I255" i="5" s="1"/>
  <c r="E254" i="5"/>
  <c r="I254" i="5" s="1"/>
  <c r="E253" i="5"/>
  <c r="I253" i="5" s="1"/>
  <c r="E252" i="5"/>
  <c r="I252" i="5" s="1"/>
  <c r="E251" i="5"/>
  <c r="I251" i="5" s="1"/>
  <c r="E250" i="5"/>
  <c r="I250" i="5" s="1"/>
  <c r="E249" i="5"/>
  <c r="I249" i="5" s="1"/>
  <c r="E248" i="5"/>
  <c r="I248" i="5" s="1"/>
  <c r="E247" i="5"/>
  <c r="I247" i="5" s="1"/>
  <c r="E246" i="5"/>
  <c r="I246" i="5" s="1"/>
  <c r="E245" i="5"/>
  <c r="I245" i="5" s="1"/>
  <c r="E244" i="5"/>
  <c r="I244" i="5" s="1"/>
  <c r="E243" i="5"/>
  <c r="I243" i="5" s="1"/>
  <c r="E242" i="5"/>
  <c r="I242" i="5" s="1"/>
  <c r="E241" i="5"/>
  <c r="I241" i="5" s="1"/>
  <c r="E240" i="5"/>
  <c r="I240" i="5" s="1"/>
  <c r="E239" i="5"/>
  <c r="I239" i="5" s="1"/>
  <c r="E238" i="5"/>
  <c r="I238" i="5" s="1"/>
  <c r="E237" i="5"/>
  <c r="I237" i="5" s="1"/>
  <c r="E236" i="5"/>
  <c r="I236" i="5" s="1"/>
  <c r="E235" i="5"/>
  <c r="I235" i="5" s="1"/>
  <c r="E234" i="5"/>
  <c r="I234" i="5" s="1"/>
  <c r="E233" i="5"/>
  <c r="I233" i="5" s="1"/>
  <c r="E232" i="5"/>
  <c r="I232" i="5" s="1"/>
  <c r="E231" i="5"/>
  <c r="I231" i="5" s="1"/>
  <c r="E229" i="5"/>
  <c r="I229" i="5" s="1"/>
  <c r="E228" i="5"/>
  <c r="I228" i="5" s="1"/>
  <c r="E227" i="5"/>
  <c r="I227" i="5" s="1"/>
  <c r="E226" i="5"/>
  <c r="I226" i="5" s="1"/>
  <c r="E225" i="5"/>
  <c r="I225" i="5" s="1"/>
  <c r="E224" i="5"/>
  <c r="I224" i="5" s="1"/>
  <c r="E223" i="5"/>
  <c r="I223" i="5" s="1"/>
  <c r="E222" i="5"/>
  <c r="I222" i="5" s="1"/>
  <c r="E221" i="5"/>
  <c r="I221" i="5" s="1"/>
  <c r="E220" i="5"/>
  <c r="I220" i="5" s="1"/>
  <c r="E219" i="5"/>
  <c r="I219" i="5" s="1"/>
  <c r="E218" i="5"/>
  <c r="I218" i="5" s="1"/>
  <c r="E217" i="5"/>
  <c r="I217" i="5" s="1"/>
  <c r="E216" i="5"/>
  <c r="I216" i="5" s="1"/>
  <c r="E215" i="5"/>
  <c r="I215" i="5" s="1"/>
  <c r="E214" i="5"/>
  <c r="I214" i="5" s="1"/>
  <c r="E213" i="5"/>
  <c r="I213" i="5" s="1"/>
  <c r="E212" i="5"/>
  <c r="I212" i="5" s="1"/>
  <c r="E211" i="5"/>
  <c r="I211" i="5" s="1"/>
  <c r="E210" i="5"/>
  <c r="I210" i="5" s="1"/>
  <c r="E209" i="5"/>
  <c r="I209" i="5" s="1"/>
  <c r="E208" i="5"/>
  <c r="I208" i="5" s="1"/>
  <c r="E207" i="5"/>
  <c r="I207" i="5" s="1"/>
  <c r="E206" i="5"/>
  <c r="I206" i="5" s="1"/>
  <c r="E205" i="5"/>
  <c r="I205" i="5" s="1"/>
  <c r="E204" i="5"/>
  <c r="I204" i="5" s="1"/>
  <c r="E203" i="5"/>
  <c r="I203" i="5" s="1"/>
  <c r="E202" i="5"/>
  <c r="I202" i="5" s="1"/>
  <c r="E201" i="5"/>
  <c r="I201" i="5" s="1"/>
  <c r="E200" i="5"/>
  <c r="I200" i="5" s="1"/>
  <c r="E199" i="5"/>
  <c r="I199" i="5" s="1"/>
  <c r="E198" i="5"/>
  <c r="I198" i="5" s="1"/>
  <c r="E197" i="5"/>
  <c r="I197" i="5" s="1"/>
  <c r="E196" i="5"/>
  <c r="I196" i="5" s="1"/>
  <c r="E195" i="5"/>
  <c r="I195" i="5" s="1"/>
  <c r="E194" i="5"/>
  <c r="I194" i="5" s="1"/>
  <c r="E193" i="5"/>
  <c r="I193" i="5" s="1"/>
  <c r="E192" i="5"/>
  <c r="I192" i="5" s="1"/>
  <c r="E191" i="5"/>
  <c r="I191" i="5" s="1"/>
  <c r="E190" i="5"/>
  <c r="I190" i="5" s="1"/>
  <c r="E189" i="5"/>
  <c r="I189" i="5" s="1"/>
  <c r="E188" i="5"/>
  <c r="I188" i="5" s="1"/>
  <c r="E187" i="5"/>
  <c r="I187" i="5" s="1"/>
  <c r="E186" i="5"/>
  <c r="I186" i="5" s="1"/>
  <c r="E184" i="5"/>
  <c r="I184" i="5" s="1"/>
  <c r="E183" i="5"/>
  <c r="I183" i="5" s="1"/>
  <c r="E182" i="5"/>
  <c r="I182" i="5" s="1"/>
  <c r="E181" i="5"/>
  <c r="I181" i="5" s="1"/>
  <c r="E180" i="5"/>
  <c r="I180" i="5" s="1"/>
  <c r="E179" i="5"/>
  <c r="I179" i="5" s="1"/>
  <c r="E178" i="5"/>
  <c r="I178" i="5" s="1"/>
  <c r="E177" i="5"/>
  <c r="I177" i="5" s="1"/>
  <c r="E176" i="5"/>
  <c r="I176" i="5" s="1"/>
  <c r="E175" i="5"/>
  <c r="I175" i="5" s="1"/>
  <c r="E174" i="5"/>
  <c r="I174" i="5" s="1"/>
  <c r="E173" i="5"/>
  <c r="I173" i="5" s="1"/>
  <c r="E172" i="5"/>
  <c r="I172" i="5" s="1"/>
  <c r="E171" i="5"/>
  <c r="I171" i="5" s="1"/>
  <c r="E170" i="5"/>
  <c r="I170" i="5" s="1"/>
  <c r="E169" i="5"/>
  <c r="I169" i="5" s="1"/>
  <c r="E168" i="5"/>
  <c r="I168" i="5" s="1"/>
  <c r="E167" i="5"/>
  <c r="I167" i="5" s="1"/>
  <c r="E166" i="5"/>
  <c r="I166" i="5" s="1"/>
  <c r="E165" i="5"/>
  <c r="I165" i="5" s="1"/>
  <c r="E163" i="5"/>
  <c r="I163" i="5" s="1"/>
  <c r="E162" i="5"/>
  <c r="I162" i="5" s="1"/>
  <c r="E161" i="5"/>
  <c r="I161" i="5" s="1"/>
  <c r="E160" i="5"/>
  <c r="I160" i="5" s="1"/>
  <c r="E159" i="5"/>
  <c r="I159" i="5" s="1"/>
  <c r="E158" i="5"/>
  <c r="I158" i="5" s="1"/>
  <c r="E157" i="5"/>
  <c r="I157" i="5" s="1"/>
  <c r="E156" i="5"/>
  <c r="I156" i="5" s="1"/>
  <c r="E155" i="5"/>
  <c r="I155" i="5" s="1"/>
  <c r="E154" i="5"/>
  <c r="I154" i="5" s="1"/>
  <c r="E153" i="5"/>
  <c r="I153" i="5" s="1"/>
  <c r="E152" i="5"/>
  <c r="I152" i="5" s="1"/>
  <c r="E151" i="5"/>
  <c r="I151" i="5" s="1"/>
  <c r="E150" i="5"/>
  <c r="I150" i="5" s="1"/>
  <c r="E149" i="5"/>
  <c r="I149" i="5" s="1"/>
  <c r="E148" i="5"/>
  <c r="I148" i="5" s="1"/>
  <c r="E147" i="5"/>
  <c r="I147" i="5" s="1"/>
  <c r="E146" i="5"/>
  <c r="I146" i="5" s="1"/>
  <c r="E145" i="5"/>
  <c r="I145" i="5" s="1"/>
  <c r="E144" i="5"/>
  <c r="I144" i="5" s="1"/>
  <c r="E142" i="5"/>
  <c r="I142" i="5" s="1"/>
  <c r="E141" i="5"/>
  <c r="I141" i="5" s="1"/>
  <c r="E140" i="5"/>
  <c r="I140" i="5" s="1"/>
  <c r="E139" i="5"/>
  <c r="I139" i="5" s="1"/>
  <c r="E138" i="5"/>
  <c r="I138" i="5" s="1"/>
  <c r="E137" i="5"/>
  <c r="I137" i="5" s="1"/>
  <c r="E136" i="5"/>
  <c r="I136" i="5" s="1"/>
  <c r="E135" i="5"/>
  <c r="I135" i="5" s="1"/>
  <c r="E134" i="5"/>
  <c r="I134" i="5" s="1"/>
  <c r="E133" i="5"/>
  <c r="I133" i="5" s="1"/>
  <c r="E132" i="5"/>
  <c r="I132" i="5" s="1"/>
  <c r="E131" i="5"/>
  <c r="I131" i="5" s="1"/>
  <c r="E130" i="5"/>
  <c r="I130" i="5" s="1"/>
  <c r="E129" i="5"/>
  <c r="I129" i="5" s="1"/>
  <c r="E127" i="5"/>
  <c r="I127" i="5" s="1"/>
  <c r="E126" i="5"/>
  <c r="I126" i="5" s="1"/>
  <c r="E125" i="5"/>
  <c r="I125" i="5" s="1"/>
  <c r="E124" i="5"/>
  <c r="I124" i="5" s="1"/>
  <c r="E123" i="5"/>
  <c r="I123" i="5" s="1"/>
  <c r="E122" i="5"/>
  <c r="I122" i="5" s="1"/>
  <c r="E121" i="5"/>
  <c r="I121" i="5" s="1"/>
  <c r="E120" i="5"/>
  <c r="I120" i="5" s="1"/>
  <c r="E119" i="5"/>
  <c r="I119" i="5" s="1"/>
  <c r="E118" i="5"/>
  <c r="I118" i="5" s="1"/>
  <c r="E117" i="5"/>
  <c r="I117" i="5" s="1"/>
  <c r="E116" i="5"/>
  <c r="I116" i="5" s="1"/>
  <c r="E115" i="5"/>
  <c r="I115" i="5" s="1"/>
  <c r="E114" i="5"/>
  <c r="I114" i="5" s="1"/>
  <c r="E113" i="5"/>
  <c r="I113" i="5" s="1"/>
  <c r="E112" i="5"/>
  <c r="I112" i="5" s="1"/>
  <c r="E111" i="5"/>
  <c r="I111" i="5" s="1"/>
  <c r="E110" i="5"/>
  <c r="I110" i="5" s="1"/>
  <c r="E109" i="5"/>
  <c r="I109" i="5" s="1"/>
  <c r="E108" i="5"/>
  <c r="I108" i="5" s="1"/>
  <c r="E107" i="5"/>
  <c r="I107" i="5" s="1"/>
  <c r="E106" i="5"/>
  <c r="I106" i="5" s="1"/>
  <c r="E105" i="5"/>
  <c r="I105" i="5" s="1"/>
  <c r="E104" i="5"/>
  <c r="I104" i="5" s="1"/>
  <c r="E103" i="5"/>
  <c r="I103" i="5" s="1"/>
  <c r="E102" i="5"/>
  <c r="I102" i="5" s="1"/>
  <c r="E101" i="5"/>
  <c r="I101" i="5" s="1"/>
  <c r="E100" i="5"/>
  <c r="I100" i="5" s="1"/>
  <c r="E99" i="5"/>
  <c r="I99" i="5" s="1"/>
  <c r="E98" i="5"/>
  <c r="I98" i="5" s="1"/>
  <c r="E97" i="5"/>
  <c r="I97" i="5" s="1"/>
  <c r="E96" i="5"/>
  <c r="I96" i="5" s="1"/>
  <c r="E95" i="5"/>
  <c r="I95" i="5" s="1"/>
  <c r="E94" i="5"/>
  <c r="I94" i="5" s="1"/>
  <c r="E93" i="5"/>
  <c r="I93" i="5" s="1"/>
  <c r="E92" i="5"/>
  <c r="I92" i="5" s="1"/>
  <c r="E91" i="5"/>
  <c r="I91" i="5" s="1"/>
  <c r="E90" i="5"/>
  <c r="I90" i="5" s="1"/>
  <c r="E89" i="5"/>
  <c r="I89" i="5" s="1"/>
  <c r="E88" i="5"/>
  <c r="I88" i="5" s="1"/>
  <c r="E87" i="5"/>
  <c r="I87" i="5" s="1"/>
  <c r="E86" i="5"/>
  <c r="I86" i="5" s="1"/>
  <c r="E85" i="5"/>
  <c r="I85" i="5" s="1"/>
  <c r="E84" i="5"/>
  <c r="I84" i="5" s="1"/>
  <c r="E83" i="5"/>
  <c r="I83" i="5" s="1"/>
  <c r="E82" i="5"/>
  <c r="I82" i="5" s="1"/>
  <c r="E81" i="5"/>
  <c r="I81" i="5" s="1"/>
  <c r="E80" i="5"/>
  <c r="I80" i="5" s="1"/>
  <c r="E79" i="5"/>
  <c r="I79" i="5" s="1"/>
  <c r="E78" i="5"/>
  <c r="I78" i="5" s="1"/>
  <c r="E77" i="5"/>
  <c r="I77" i="5" s="1"/>
  <c r="E76" i="5"/>
  <c r="I76" i="5" s="1"/>
  <c r="E75" i="5"/>
  <c r="I75" i="5" s="1"/>
  <c r="E74" i="5"/>
  <c r="I74" i="5" s="1"/>
  <c r="E73" i="5"/>
  <c r="I73" i="5" s="1"/>
  <c r="E72" i="5"/>
  <c r="I72" i="5" s="1"/>
  <c r="E71" i="5"/>
  <c r="I71" i="5" s="1"/>
  <c r="E70" i="5"/>
  <c r="I70" i="5" s="1"/>
  <c r="E69" i="5"/>
  <c r="I69" i="5" s="1"/>
  <c r="E68" i="5"/>
  <c r="I68" i="5" s="1"/>
  <c r="E67" i="5"/>
  <c r="I67" i="5" s="1"/>
  <c r="E66" i="5"/>
  <c r="I66" i="5" s="1"/>
  <c r="E65" i="5"/>
  <c r="I65" i="5" s="1"/>
  <c r="E64" i="5"/>
  <c r="I64" i="5" s="1"/>
  <c r="E63" i="5"/>
  <c r="I63" i="5" s="1"/>
  <c r="E62" i="5"/>
  <c r="I62" i="5" s="1"/>
  <c r="E60" i="5"/>
  <c r="I60" i="5" s="1"/>
  <c r="E59" i="5"/>
  <c r="I59" i="5" s="1"/>
  <c r="E58" i="5"/>
  <c r="I58" i="5" s="1"/>
  <c r="E57" i="5"/>
  <c r="I57" i="5" s="1"/>
  <c r="E56" i="5"/>
  <c r="I56" i="5" s="1"/>
  <c r="E55" i="5"/>
  <c r="I55" i="5" s="1"/>
  <c r="E54" i="5"/>
  <c r="I54" i="5" s="1"/>
  <c r="E50" i="5"/>
  <c r="I50" i="5" s="1"/>
  <c r="E49" i="5"/>
  <c r="I49" i="5" s="1"/>
  <c r="E48" i="5"/>
  <c r="I48" i="5" s="1"/>
  <c r="E46" i="5"/>
  <c r="I46" i="5" s="1"/>
  <c r="E45" i="5"/>
  <c r="I45" i="5" s="1"/>
  <c r="E44" i="5"/>
  <c r="I44" i="5" s="1"/>
  <c r="E43" i="5"/>
  <c r="I43" i="5" s="1"/>
  <c r="E36" i="5"/>
  <c r="I36" i="5" s="1"/>
  <c r="E35" i="5"/>
  <c r="I35" i="5" s="1"/>
  <c r="E34" i="5"/>
  <c r="I34" i="5" s="1"/>
  <c r="E33" i="5"/>
  <c r="I33" i="5" s="1"/>
  <c r="E32" i="5"/>
  <c r="I32" i="5" s="1"/>
  <c r="E31" i="5"/>
  <c r="I31" i="5" s="1"/>
  <c r="E30" i="5"/>
  <c r="I30" i="5" s="1"/>
  <c r="E29" i="5"/>
  <c r="I29" i="5" s="1"/>
  <c r="E28" i="5"/>
  <c r="I28" i="5" s="1"/>
  <c r="E27" i="5"/>
  <c r="I27" i="5" s="1"/>
  <c r="E25" i="5"/>
  <c r="I25" i="5" s="1"/>
  <c r="E24" i="5"/>
  <c r="I24" i="5" s="1"/>
  <c r="E23" i="5"/>
  <c r="I23" i="5" s="1"/>
  <c r="E22" i="5"/>
  <c r="I22" i="5" s="1"/>
  <c r="E19" i="5"/>
  <c r="I19" i="5" s="1"/>
  <c r="E18" i="5"/>
  <c r="I18" i="5" s="1"/>
  <c r="E17" i="5"/>
  <c r="I17" i="5" s="1"/>
  <c r="E16" i="5"/>
  <c r="I16" i="5" s="1"/>
  <c r="E15" i="5"/>
  <c r="I15" i="5" s="1"/>
  <c r="E5" i="5"/>
  <c r="I5" i="5" s="1"/>
  <c r="E6" i="5"/>
  <c r="I6" i="5" s="1"/>
  <c r="E7" i="5"/>
  <c r="I7" i="5" s="1"/>
  <c r="E8" i="5"/>
  <c r="I8" i="5" s="1"/>
  <c r="E9" i="5"/>
  <c r="I9" i="5" s="1"/>
  <c r="E10" i="5"/>
  <c r="I10" i="5" s="1"/>
  <c r="E11" i="5"/>
  <c r="I11" i="5" s="1"/>
  <c r="E12" i="5"/>
  <c r="I12" i="5" s="1"/>
  <c r="E4" i="5"/>
  <c r="I4" i="5" s="1"/>
  <c r="J1" i="5"/>
  <c r="K1" i="5"/>
  <c r="K260" i="6"/>
  <c r="J260" i="6"/>
  <c r="E260" i="6"/>
  <c r="I260" i="6" s="1"/>
  <c r="K259" i="6"/>
  <c r="J259" i="6"/>
  <c r="E259" i="6"/>
  <c r="I259" i="6" s="1"/>
  <c r="K258" i="6"/>
  <c r="J258" i="6"/>
  <c r="E258" i="6"/>
  <c r="I258" i="6" s="1"/>
  <c r="K257" i="6"/>
  <c r="J257" i="6"/>
  <c r="E257" i="6"/>
  <c r="I257" i="6" s="1"/>
  <c r="K256" i="6"/>
  <c r="J256" i="6"/>
  <c r="E256" i="6"/>
  <c r="I256" i="6" s="1"/>
  <c r="K255" i="6"/>
  <c r="J255" i="6"/>
  <c r="E255" i="6"/>
  <c r="I255" i="6" s="1"/>
  <c r="K254" i="6"/>
  <c r="J254" i="6"/>
  <c r="E254" i="6"/>
  <c r="I254" i="6" s="1"/>
  <c r="K253" i="6"/>
  <c r="J253" i="6"/>
  <c r="E253" i="6"/>
  <c r="I253" i="6" s="1"/>
  <c r="K252" i="6"/>
  <c r="J252" i="6"/>
  <c r="E252" i="6"/>
  <c r="I252" i="6" s="1"/>
  <c r="K251" i="6"/>
  <c r="J251" i="6"/>
  <c r="E251" i="6"/>
  <c r="I251" i="6" s="1"/>
  <c r="K250" i="6"/>
  <c r="J250" i="6"/>
  <c r="E250" i="6"/>
  <c r="I250" i="6" s="1"/>
  <c r="K249" i="6"/>
  <c r="J249" i="6"/>
  <c r="E249" i="6"/>
  <c r="I249" i="6" s="1"/>
  <c r="K248" i="6"/>
  <c r="J248" i="6"/>
  <c r="E248" i="6"/>
  <c r="I248" i="6" s="1"/>
  <c r="K247" i="6"/>
  <c r="J247" i="6"/>
  <c r="E247" i="6"/>
  <c r="I247" i="6" s="1"/>
  <c r="K246" i="6"/>
  <c r="J246" i="6"/>
  <c r="E246" i="6"/>
  <c r="I246" i="6" s="1"/>
  <c r="K245" i="6"/>
  <c r="J245" i="6"/>
  <c r="E245" i="6"/>
  <c r="I245" i="6" s="1"/>
  <c r="K244" i="6"/>
  <c r="J244" i="6"/>
  <c r="E244" i="6"/>
  <c r="I244" i="6" s="1"/>
  <c r="K243" i="6"/>
  <c r="J243" i="6"/>
  <c r="E243" i="6"/>
  <c r="I243" i="6" s="1"/>
  <c r="K242" i="6"/>
  <c r="J242" i="6"/>
  <c r="E242" i="6"/>
  <c r="I242" i="6" s="1"/>
  <c r="K241" i="6"/>
  <c r="J241" i="6"/>
  <c r="E241" i="6"/>
  <c r="I241" i="6" s="1"/>
  <c r="K240" i="6"/>
  <c r="J240" i="6"/>
  <c r="E240" i="6"/>
  <c r="I240" i="6" s="1"/>
  <c r="K239" i="6"/>
  <c r="J239" i="6"/>
  <c r="E239" i="6"/>
  <c r="I239" i="6" s="1"/>
  <c r="K238" i="6"/>
  <c r="J238" i="6"/>
  <c r="E238" i="6"/>
  <c r="I238" i="6" s="1"/>
  <c r="K237" i="6"/>
  <c r="J237" i="6"/>
  <c r="E237" i="6"/>
  <c r="I237" i="6" s="1"/>
  <c r="K236" i="6"/>
  <c r="J236" i="6"/>
  <c r="E236" i="6"/>
  <c r="I236" i="6" s="1"/>
  <c r="K235" i="6"/>
  <c r="J235" i="6"/>
  <c r="E235" i="6"/>
  <c r="I235" i="6" s="1"/>
  <c r="K234" i="6"/>
  <c r="J234" i="6"/>
  <c r="E234" i="6"/>
  <c r="I234" i="6" s="1"/>
  <c r="K233" i="6"/>
  <c r="J233" i="6"/>
  <c r="E233" i="6"/>
  <c r="I233" i="6" s="1"/>
  <c r="K232" i="6"/>
  <c r="J232" i="6"/>
  <c r="E232" i="6"/>
  <c r="I232" i="6" s="1"/>
  <c r="K231" i="6"/>
  <c r="J231" i="6"/>
  <c r="E231" i="6"/>
  <c r="I231" i="6" s="1"/>
  <c r="K230" i="6"/>
  <c r="J230" i="6"/>
  <c r="E230" i="6"/>
  <c r="I230" i="6" s="1"/>
  <c r="K229" i="6"/>
  <c r="J229" i="6"/>
  <c r="E229" i="6"/>
  <c r="I229" i="6" s="1"/>
  <c r="E208" i="6"/>
  <c r="I208" i="6" s="1"/>
  <c r="E209" i="6"/>
  <c r="I209" i="6" s="1"/>
  <c r="E207" i="6"/>
  <c r="I207" i="6" s="1"/>
  <c r="K209" i="6"/>
  <c r="J209" i="6"/>
  <c r="K208" i="6"/>
  <c r="J208" i="6"/>
  <c r="K207" i="6"/>
  <c r="J207" i="6"/>
  <c r="G143" i="6"/>
  <c r="K143" i="6" s="1"/>
  <c r="F143" i="6"/>
  <c r="J143" i="6" s="1"/>
  <c r="E143" i="6"/>
  <c r="I143" i="6" s="1"/>
  <c r="G142" i="6"/>
  <c r="K142" i="6" s="1"/>
  <c r="F142" i="6"/>
  <c r="J142" i="6" s="1"/>
  <c r="E142" i="6"/>
  <c r="I142" i="6" s="1"/>
  <c r="G141" i="6"/>
  <c r="K141" i="6" s="1"/>
  <c r="F141" i="6"/>
  <c r="J141" i="6" s="1"/>
  <c r="E141" i="6"/>
  <c r="I141" i="6" s="1"/>
  <c r="G140" i="6"/>
  <c r="K140" i="6" s="1"/>
  <c r="F140" i="6"/>
  <c r="J140" i="6" s="1"/>
  <c r="E140" i="6"/>
  <c r="I140" i="6" s="1"/>
  <c r="G135" i="6"/>
  <c r="K135" i="6" s="1"/>
  <c r="F135" i="6"/>
  <c r="J135" i="6" s="1"/>
  <c r="E135" i="6"/>
  <c r="I135" i="6" s="1"/>
  <c r="G134" i="6"/>
  <c r="K134" i="6" s="1"/>
  <c r="F134" i="6"/>
  <c r="J134" i="6" s="1"/>
  <c r="E134" i="6"/>
  <c r="I134" i="6" s="1"/>
  <c r="G133" i="6"/>
  <c r="K133" i="6" s="1"/>
  <c r="F133" i="6"/>
  <c r="J133" i="6" s="1"/>
  <c r="E133" i="6"/>
  <c r="I133" i="6" s="1"/>
  <c r="G132" i="6"/>
  <c r="K132" i="6" s="1"/>
  <c r="F132" i="6"/>
  <c r="J132" i="6" s="1"/>
  <c r="E132" i="6"/>
  <c r="I132" i="6" s="1"/>
  <c r="G131" i="6"/>
  <c r="K131" i="6" s="1"/>
  <c r="F131" i="6"/>
  <c r="J131" i="6" s="1"/>
  <c r="E131" i="6"/>
  <c r="I131" i="6" s="1"/>
  <c r="G130" i="6"/>
  <c r="K130" i="6" s="1"/>
  <c r="F130" i="6"/>
  <c r="J130" i="6" s="1"/>
  <c r="E130" i="6"/>
  <c r="I130" i="6" s="1"/>
  <c r="G129" i="6"/>
  <c r="K129" i="6" s="1"/>
  <c r="F129" i="6"/>
  <c r="J129" i="6" s="1"/>
  <c r="E129" i="6"/>
  <c r="I129" i="6" s="1"/>
  <c r="G128" i="6"/>
  <c r="K128" i="6" s="1"/>
  <c r="F128" i="6"/>
  <c r="J128" i="6" s="1"/>
  <c r="E128" i="6"/>
  <c r="I128" i="6" s="1"/>
  <c r="G127" i="6"/>
  <c r="K127" i="6" s="1"/>
  <c r="F127" i="6"/>
  <c r="J127" i="6" s="1"/>
  <c r="E127" i="6"/>
  <c r="I127" i="6" s="1"/>
  <c r="G126" i="6"/>
  <c r="K126" i="6" s="1"/>
  <c r="F126" i="6"/>
  <c r="J126" i="6" s="1"/>
  <c r="E126" i="6"/>
  <c r="I126" i="6" s="1"/>
  <c r="G124" i="6"/>
  <c r="K124" i="6" s="1"/>
  <c r="F124" i="6"/>
  <c r="J124" i="6" s="1"/>
  <c r="E124" i="6"/>
  <c r="I124" i="6" s="1"/>
  <c r="G123" i="6"/>
  <c r="K123" i="6" s="1"/>
  <c r="F123" i="6"/>
  <c r="J123" i="6" s="1"/>
  <c r="E123" i="6"/>
  <c r="I123" i="6" s="1"/>
  <c r="G122" i="6"/>
  <c r="K122" i="6" s="1"/>
  <c r="F122" i="6"/>
  <c r="J122" i="6" s="1"/>
  <c r="E122" i="6"/>
  <c r="I122" i="6" s="1"/>
  <c r="G121" i="6"/>
  <c r="K121" i="6" s="1"/>
  <c r="F121" i="6"/>
  <c r="J121" i="6" s="1"/>
  <c r="E121" i="6"/>
  <c r="I121" i="6" s="1"/>
  <c r="G120" i="6"/>
  <c r="K120" i="6" s="1"/>
  <c r="F120" i="6"/>
  <c r="J120" i="6" s="1"/>
  <c r="E120" i="6"/>
  <c r="I120" i="6" s="1"/>
  <c r="G119" i="6"/>
  <c r="K119" i="6" s="1"/>
  <c r="F119" i="6"/>
  <c r="J119" i="6" s="1"/>
  <c r="E119" i="6"/>
  <c r="I119" i="6" s="1"/>
  <c r="G118" i="6"/>
  <c r="K118" i="6" s="1"/>
  <c r="F118" i="6"/>
  <c r="J118" i="6" s="1"/>
  <c r="E118" i="6"/>
  <c r="I118" i="6" s="1"/>
  <c r="G117" i="6"/>
  <c r="K117" i="6" s="1"/>
  <c r="F117" i="6"/>
  <c r="J117" i="6" s="1"/>
  <c r="E117" i="6"/>
  <c r="I117" i="6" s="1"/>
  <c r="G116" i="6"/>
  <c r="K116" i="6" s="1"/>
  <c r="F116" i="6"/>
  <c r="J116" i="6" s="1"/>
  <c r="E116" i="6"/>
  <c r="I116" i="6" s="1"/>
  <c r="G115" i="6"/>
  <c r="K115" i="6" s="1"/>
  <c r="F115" i="6"/>
  <c r="J115" i="6" s="1"/>
  <c r="E115" i="6"/>
  <c r="I115" i="6" s="1"/>
  <c r="G114" i="6"/>
  <c r="K114" i="6" s="1"/>
  <c r="F114" i="6"/>
  <c r="J114" i="6" s="1"/>
  <c r="E114" i="6"/>
  <c r="I114" i="6" s="1"/>
  <c r="G113" i="6"/>
  <c r="K113" i="6" s="1"/>
  <c r="F113" i="6"/>
  <c r="J113" i="6" s="1"/>
  <c r="E113" i="6"/>
  <c r="I113" i="6" s="1"/>
  <c r="G112" i="6"/>
  <c r="K112" i="6" s="1"/>
  <c r="F112" i="6"/>
  <c r="J112" i="6" s="1"/>
  <c r="E112" i="6"/>
  <c r="I112" i="6" s="1"/>
  <c r="G111" i="6"/>
  <c r="K111" i="6" s="1"/>
  <c r="F111" i="6"/>
  <c r="J111" i="6" s="1"/>
  <c r="E111" i="6"/>
  <c r="I111" i="6" s="1"/>
  <c r="G110" i="6"/>
  <c r="K110" i="6" s="1"/>
  <c r="F110" i="6"/>
  <c r="J110" i="6" s="1"/>
  <c r="E110" i="6"/>
  <c r="I110" i="6" s="1"/>
  <c r="G106" i="6"/>
  <c r="K106" i="6" s="1"/>
  <c r="F106" i="6"/>
  <c r="J106" i="6" s="1"/>
  <c r="E106" i="6"/>
  <c r="I106" i="6" s="1"/>
  <c r="G105" i="6"/>
  <c r="K105" i="6" s="1"/>
  <c r="F105" i="6"/>
  <c r="J105" i="6" s="1"/>
  <c r="E105" i="6"/>
  <c r="I105" i="6" s="1"/>
  <c r="G104" i="6"/>
  <c r="K104" i="6" s="1"/>
  <c r="F104" i="6"/>
  <c r="J104" i="6" s="1"/>
  <c r="E104" i="6"/>
  <c r="I104" i="6" s="1"/>
  <c r="G98" i="6"/>
  <c r="K98" i="6" s="1"/>
  <c r="F98" i="6"/>
  <c r="J98" i="6" s="1"/>
  <c r="E98" i="6"/>
  <c r="I98" i="6" s="1"/>
  <c r="G96" i="6"/>
  <c r="K96" i="6" s="1"/>
  <c r="F96" i="6"/>
  <c r="J96" i="6" s="1"/>
  <c r="E96" i="6"/>
  <c r="I96" i="6" s="1"/>
  <c r="G95" i="6"/>
  <c r="K95" i="6" s="1"/>
  <c r="F95" i="6"/>
  <c r="J95" i="6" s="1"/>
  <c r="E95" i="6"/>
  <c r="I95" i="6" s="1"/>
  <c r="G94" i="6"/>
  <c r="K94" i="6" s="1"/>
  <c r="F94" i="6"/>
  <c r="J94" i="6" s="1"/>
  <c r="E94" i="6"/>
  <c r="I94" i="6" s="1"/>
  <c r="G93" i="6"/>
  <c r="K93" i="6" s="1"/>
  <c r="F93" i="6"/>
  <c r="J93" i="6" s="1"/>
  <c r="E93" i="6"/>
  <c r="I93" i="6" s="1"/>
  <c r="G92" i="6"/>
  <c r="K92" i="6" s="1"/>
  <c r="F92" i="6"/>
  <c r="J92" i="6" s="1"/>
  <c r="E92" i="6"/>
  <c r="I92" i="6" s="1"/>
  <c r="G91" i="6"/>
  <c r="K91" i="6" s="1"/>
  <c r="F91" i="6"/>
  <c r="J91" i="6" s="1"/>
  <c r="E91" i="6"/>
  <c r="I91" i="6" s="1"/>
  <c r="G90" i="6"/>
  <c r="K90" i="6" s="1"/>
  <c r="F90" i="6"/>
  <c r="J90" i="6" s="1"/>
  <c r="E90" i="6"/>
  <c r="I90" i="6" s="1"/>
  <c r="G89" i="6"/>
  <c r="K89" i="6" s="1"/>
  <c r="F89" i="6"/>
  <c r="J89" i="6" s="1"/>
  <c r="E89" i="6"/>
  <c r="I89" i="6" s="1"/>
  <c r="G87" i="6"/>
  <c r="K87" i="6" s="1"/>
  <c r="F87" i="6"/>
  <c r="J87" i="6" s="1"/>
  <c r="E87" i="6"/>
  <c r="I87" i="6" s="1"/>
  <c r="G86" i="6"/>
  <c r="K86" i="6" s="1"/>
  <c r="F86" i="6"/>
  <c r="J86" i="6" s="1"/>
  <c r="E86" i="6"/>
  <c r="I86" i="6" s="1"/>
  <c r="G84" i="6"/>
  <c r="K84" i="6" s="1"/>
  <c r="F84" i="6"/>
  <c r="J84" i="6" s="1"/>
  <c r="E84" i="6"/>
  <c r="I84" i="6" s="1"/>
  <c r="G83" i="6"/>
  <c r="K83" i="6" s="1"/>
  <c r="F83" i="6"/>
  <c r="J83" i="6" s="1"/>
  <c r="E83" i="6"/>
  <c r="I83" i="6" s="1"/>
  <c r="G82" i="6"/>
  <c r="K82" i="6" s="1"/>
  <c r="F82" i="6"/>
  <c r="J82" i="6" s="1"/>
  <c r="E82" i="6"/>
  <c r="I82" i="6" s="1"/>
  <c r="G81" i="6"/>
  <c r="K81" i="6" s="1"/>
  <c r="F81" i="6"/>
  <c r="J81" i="6" s="1"/>
  <c r="E81" i="6"/>
  <c r="I81" i="6" s="1"/>
  <c r="G80" i="6"/>
  <c r="K80" i="6" s="1"/>
  <c r="F80" i="6"/>
  <c r="J80" i="6" s="1"/>
  <c r="E80" i="6"/>
  <c r="I80" i="6" s="1"/>
  <c r="G79" i="6"/>
  <c r="K79" i="6" s="1"/>
  <c r="F79" i="6"/>
  <c r="J79" i="6" s="1"/>
  <c r="E79" i="6"/>
  <c r="I79" i="6" s="1"/>
  <c r="G78" i="6"/>
  <c r="K78" i="6" s="1"/>
  <c r="F78" i="6"/>
  <c r="J78" i="6" s="1"/>
  <c r="E78" i="6"/>
  <c r="I78" i="6" s="1"/>
  <c r="G77" i="6"/>
  <c r="K77" i="6" s="1"/>
  <c r="F77" i="6"/>
  <c r="J77" i="6" s="1"/>
  <c r="E77" i="6"/>
  <c r="I77" i="6" s="1"/>
  <c r="G76" i="6"/>
  <c r="K76" i="6" s="1"/>
  <c r="F76" i="6"/>
  <c r="J76" i="6" s="1"/>
  <c r="E76" i="6"/>
  <c r="I76" i="6" s="1"/>
  <c r="G74" i="6"/>
  <c r="K74" i="6" s="1"/>
  <c r="F74" i="6"/>
  <c r="J74" i="6" s="1"/>
  <c r="E74" i="6"/>
  <c r="I74" i="6" s="1"/>
  <c r="G72" i="6"/>
  <c r="K72" i="6" s="1"/>
  <c r="F72" i="6"/>
  <c r="J72" i="6" s="1"/>
  <c r="E72" i="6"/>
  <c r="I72" i="6" s="1"/>
  <c r="G71" i="6"/>
  <c r="K71" i="6" s="1"/>
  <c r="F71" i="6"/>
  <c r="J71" i="6" s="1"/>
  <c r="E71" i="6"/>
  <c r="I71" i="6" s="1"/>
  <c r="G70" i="6"/>
  <c r="K70" i="6" s="1"/>
  <c r="F70" i="6"/>
  <c r="J70" i="6" s="1"/>
  <c r="E70" i="6"/>
  <c r="I70" i="6" s="1"/>
  <c r="G69" i="6"/>
  <c r="K69" i="6" s="1"/>
  <c r="F69" i="6"/>
  <c r="J69" i="6" s="1"/>
  <c r="E69" i="6"/>
  <c r="I69" i="6" s="1"/>
  <c r="G68" i="6"/>
  <c r="K68" i="6" s="1"/>
  <c r="F68" i="6"/>
  <c r="J68" i="6" s="1"/>
  <c r="E68" i="6"/>
  <c r="I68" i="6" s="1"/>
  <c r="G67" i="6"/>
  <c r="K67" i="6" s="1"/>
  <c r="F67" i="6"/>
  <c r="J67" i="6" s="1"/>
  <c r="E67" i="6"/>
  <c r="I67" i="6" s="1"/>
  <c r="G65" i="6"/>
  <c r="K65" i="6" s="1"/>
  <c r="F65" i="6"/>
  <c r="J65" i="6" s="1"/>
  <c r="E65" i="6"/>
  <c r="I65" i="6" s="1"/>
  <c r="G64" i="6"/>
  <c r="K64" i="6" s="1"/>
  <c r="F64" i="6"/>
  <c r="J64" i="6" s="1"/>
  <c r="E64" i="6"/>
  <c r="I64" i="6" s="1"/>
  <c r="G62" i="6"/>
  <c r="K62" i="6" s="1"/>
  <c r="F62" i="6"/>
  <c r="J62" i="6" s="1"/>
  <c r="E62" i="6"/>
  <c r="I62" i="6" s="1"/>
  <c r="G61" i="6"/>
  <c r="K61" i="6" s="1"/>
  <c r="F61" i="6"/>
  <c r="J61" i="6" s="1"/>
  <c r="E61" i="6"/>
  <c r="I61" i="6" s="1"/>
  <c r="G60" i="6"/>
  <c r="K60" i="6" s="1"/>
  <c r="F60" i="6"/>
  <c r="J60" i="6" s="1"/>
  <c r="E60" i="6"/>
  <c r="I60" i="6" s="1"/>
  <c r="G59" i="6"/>
  <c r="K59" i="6" s="1"/>
  <c r="F59" i="6"/>
  <c r="J59" i="6" s="1"/>
  <c r="E59" i="6"/>
  <c r="I59" i="6" s="1"/>
  <c r="G57" i="6"/>
  <c r="K57" i="6" s="1"/>
  <c r="F57" i="6"/>
  <c r="J57" i="6" s="1"/>
  <c r="E57" i="6"/>
  <c r="I57" i="6" s="1"/>
  <c r="G56" i="6"/>
  <c r="K56" i="6" s="1"/>
  <c r="F56" i="6"/>
  <c r="J56" i="6" s="1"/>
  <c r="E56" i="6"/>
  <c r="I56" i="6" s="1"/>
  <c r="G55" i="6"/>
  <c r="K55" i="6" s="1"/>
  <c r="F55" i="6"/>
  <c r="J55" i="6" s="1"/>
  <c r="E55" i="6"/>
  <c r="I55" i="6" s="1"/>
  <c r="G54" i="6"/>
  <c r="K54" i="6" s="1"/>
  <c r="F54" i="6"/>
  <c r="J54" i="6" s="1"/>
  <c r="E54" i="6"/>
  <c r="I54" i="6" s="1"/>
  <c r="G53" i="6"/>
  <c r="K53" i="6" s="1"/>
  <c r="F53" i="6"/>
  <c r="J53" i="6" s="1"/>
  <c r="E53" i="6"/>
  <c r="I53" i="6" s="1"/>
  <c r="G52" i="6"/>
  <c r="K52" i="6" s="1"/>
  <c r="F52" i="6"/>
  <c r="J52" i="6" s="1"/>
  <c r="E52" i="6"/>
  <c r="I52" i="6" s="1"/>
  <c r="G51" i="6"/>
  <c r="K51" i="6" s="1"/>
  <c r="F51" i="6"/>
  <c r="J51" i="6" s="1"/>
  <c r="E51" i="6"/>
  <c r="I51" i="6" s="1"/>
  <c r="G50" i="6"/>
  <c r="K50" i="6" s="1"/>
  <c r="F50" i="6"/>
  <c r="J50" i="6" s="1"/>
  <c r="E50" i="6"/>
  <c r="I50" i="6" s="1"/>
  <c r="G48" i="6"/>
  <c r="K48" i="6" s="1"/>
  <c r="F48" i="6"/>
  <c r="J48" i="6" s="1"/>
  <c r="E48" i="6"/>
  <c r="I48" i="6" s="1"/>
  <c r="G47" i="6"/>
  <c r="K47" i="6" s="1"/>
  <c r="F47" i="6"/>
  <c r="J47" i="6" s="1"/>
  <c r="E47" i="6"/>
  <c r="I47" i="6" s="1"/>
  <c r="G46" i="6"/>
  <c r="K46" i="6" s="1"/>
  <c r="F46" i="6"/>
  <c r="J46" i="6" s="1"/>
  <c r="E46" i="6"/>
  <c r="I46" i="6" s="1"/>
  <c r="G45" i="6"/>
  <c r="K45" i="6" s="1"/>
  <c r="F45" i="6"/>
  <c r="J45" i="6" s="1"/>
  <c r="E45" i="6"/>
  <c r="I45" i="6" s="1"/>
  <c r="G44" i="6"/>
  <c r="K44" i="6" s="1"/>
  <c r="F44" i="6"/>
  <c r="J44" i="6" s="1"/>
  <c r="E44" i="6"/>
  <c r="I44" i="6" s="1"/>
  <c r="G42" i="6"/>
  <c r="K42" i="6" s="1"/>
  <c r="F42" i="6"/>
  <c r="J42" i="6" s="1"/>
  <c r="E42" i="6"/>
  <c r="I42" i="6" s="1"/>
  <c r="G41" i="6"/>
  <c r="K41" i="6" s="1"/>
  <c r="F41" i="6"/>
  <c r="J41" i="6" s="1"/>
  <c r="E41" i="6"/>
  <c r="I41" i="6" s="1"/>
  <c r="G40" i="6"/>
  <c r="K40" i="6" s="1"/>
  <c r="F40" i="6"/>
  <c r="J40" i="6" s="1"/>
  <c r="E40" i="6"/>
  <c r="I40" i="6" s="1"/>
  <c r="G39" i="6"/>
  <c r="K39" i="6" s="1"/>
  <c r="F39" i="6"/>
  <c r="J39" i="6" s="1"/>
  <c r="E39" i="6"/>
  <c r="I39" i="6" s="1"/>
  <c r="K38" i="6"/>
  <c r="F38" i="6"/>
  <c r="J38" i="6" s="1"/>
  <c r="E38" i="6"/>
  <c r="I38" i="6" s="1"/>
  <c r="G36" i="6"/>
  <c r="K36" i="6" s="1"/>
  <c r="F36" i="6"/>
  <c r="J36" i="6" s="1"/>
  <c r="E36" i="6"/>
  <c r="I36" i="6" s="1"/>
  <c r="G35" i="6"/>
  <c r="K35" i="6" s="1"/>
  <c r="F35" i="6"/>
  <c r="J35" i="6" s="1"/>
  <c r="E35" i="6"/>
  <c r="I35" i="6" s="1"/>
  <c r="G34" i="6"/>
  <c r="K34" i="6" s="1"/>
  <c r="F34" i="6"/>
  <c r="J34" i="6" s="1"/>
  <c r="E34" i="6"/>
  <c r="I34" i="6" s="1"/>
  <c r="E5" i="6"/>
  <c r="I5" i="6" s="1"/>
  <c r="E6" i="6"/>
  <c r="I6" i="6" s="1"/>
  <c r="E7" i="6"/>
  <c r="I7" i="6" s="1"/>
  <c r="E8" i="6"/>
  <c r="I8" i="6" s="1"/>
  <c r="E9" i="6"/>
  <c r="I9" i="6" s="1"/>
  <c r="E10" i="6"/>
  <c r="I10" i="6" s="1"/>
  <c r="E11" i="6"/>
  <c r="I11" i="6" s="1"/>
  <c r="E12" i="6"/>
  <c r="I12" i="6" s="1"/>
  <c r="E13" i="6"/>
  <c r="I13" i="6" s="1"/>
  <c r="E14" i="6"/>
  <c r="I14" i="6" s="1"/>
  <c r="E15" i="6"/>
  <c r="I15" i="6" s="1"/>
  <c r="E16" i="6"/>
  <c r="I16" i="6" s="1"/>
  <c r="E17" i="6"/>
  <c r="I17" i="6" s="1"/>
  <c r="E18" i="6"/>
  <c r="I18" i="6" s="1"/>
  <c r="E19" i="6"/>
  <c r="I19" i="6" s="1"/>
  <c r="E20" i="6"/>
  <c r="I20" i="6" s="1"/>
  <c r="E21" i="6"/>
  <c r="I21" i="6" s="1"/>
  <c r="E22" i="6"/>
  <c r="I22" i="6" s="1"/>
  <c r="E23" i="6"/>
  <c r="I23" i="6" s="1"/>
  <c r="E24" i="6"/>
  <c r="I24" i="6" s="1"/>
  <c r="E25" i="6"/>
  <c r="I25" i="6" s="1"/>
  <c r="E26" i="6"/>
  <c r="I26" i="6" s="1"/>
  <c r="E27" i="6"/>
  <c r="I27" i="6" s="1"/>
  <c r="E28" i="6"/>
  <c r="I28" i="6" s="1"/>
  <c r="E29" i="6"/>
  <c r="I29" i="6" s="1"/>
  <c r="E30" i="6"/>
  <c r="I30" i="6" s="1"/>
  <c r="E31" i="6"/>
  <c r="I31" i="6" s="1"/>
  <c r="E32" i="6"/>
  <c r="I32" i="6" s="1"/>
  <c r="E4" i="6"/>
  <c r="I4" i="6" s="1"/>
  <c r="G452" i="5"/>
  <c r="K452" i="5" s="1"/>
  <c r="F452" i="5"/>
  <c r="J452" i="5" s="1"/>
  <c r="G450" i="5"/>
  <c r="K450" i="5" s="1"/>
  <c r="F450" i="5"/>
  <c r="J450" i="5" s="1"/>
  <c r="G449" i="5"/>
  <c r="K449" i="5" s="1"/>
  <c r="F449" i="5"/>
  <c r="J449" i="5" s="1"/>
  <c r="G448" i="5"/>
  <c r="K448" i="5" s="1"/>
  <c r="F448" i="5"/>
  <c r="J448" i="5" s="1"/>
  <c r="G447" i="5"/>
  <c r="K447" i="5" s="1"/>
  <c r="F447" i="5"/>
  <c r="J447" i="5" s="1"/>
  <c r="G446" i="5"/>
  <c r="K446" i="5" s="1"/>
  <c r="F446" i="5"/>
  <c r="J446" i="5" s="1"/>
  <c r="G445" i="5"/>
  <c r="K445" i="5" s="1"/>
  <c r="F445" i="5"/>
  <c r="J445" i="5" s="1"/>
  <c r="G444" i="5"/>
  <c r="K444" i="5" s="1"/>
  <c r="F444" i="5"/>
  <c r="J444" i="5" s="1"/>
  <c r="G443" i="5"/>
  <c r="K443" i="5" s="1"/>
  <c r="F443" i="5"/>
  <c r="J443" i="5" s="1"/>
  <c r="G441" i="5"/>
  <c r="K441" i="5" s="1"/>
  <c r="F441" i="5"/>
  <c r="J441" i="5" s="1"/>
  <c r="G440" i="5"/>
  <c r="K440" i="5" s="1"/>
  <c r="F440" i="5"/>
  <c r="J440" i="5" s="1"/>
  <c r="G437" i="5"/>
  <c r="K437" i="5" s="1"/>
  <c r="F437" i="5"/>
  <c r="J437" i="5" s="1"/>
  <c r="G435" i="5"/>
  <c r="K435" i="5" s="1"/>
  <c r="F435" i="5"/>
  <c r="J435" i="5" s="1"/>
  <c r="G433" i="5"/>
  <c r="K433" i="5" s="1"/>
  <c r="F433" i="5"/>
  <c r="J433" i="5" s="1"/>
  <c r="G432" i="5"/>
  <c r="K432" i="5" s="1"/>
  <c r="F432" i="5"/>
  <c r="J432" i="5" s="1"/>
  <c r="G431" i="5"/>
  <c r="K431" i="5" s="1"/>
  <c r="F431" i="5"/>
  <c r="J431" i="5" s="1"/>
  <c r="G430" i="5"/>
  <c r="K430" i="5" s="1"/>
  <c r="F430" i="5"/>
  <c r="J430" i="5" s="1"/>
  <c r="G429" i="5"/>
  <c r="K429" i="5" s="1"/>
  <c r="F429" i="5"/>
  <c r="J429" i="5" s="1"/>
  <c r="G428" i="5"/>
  <c r="K428" i="5" s="1"/>
  <c r="F428" i="5"/>
  <c r="J428" i="5" s="1"/>
  <c r="G427" i="5"/>
  <c r="K427" i="5" s="1"/>
  <c r="F427" i="5"/>
  <c r="J427" i="5" s="1"/>
  <c r="G425" i="5"/>
  <c r="K425" i="5" s="1"/>
  <c r="F425" i="5"/>
  <c r="J425" i="5" s="1"/>
  <c r="G424" i="5"/>
  <c r="K424" i="5" s="1"/>
  <c r="F424" i="5"/>
  <c r="J424" i="5" s="1"/>
  <c r="G423" i="5"/>
  <c r="K423" i="5" s="1"/>
  <c r="F423" i="5"/>
  <c r="J423" i="5" s="1"/>
  <c r="G422" i="5"/>
  <c r="K422" i="5" s="1"/>
  <c r="F422" i="5"/>
  <c r="J422" i="5" s="1"/>
  <c r="G421" i="5"/>
  <c r="K421" i="5" s="1"/>
  <c r="F421" i="5"/>
  <c r="J421" i="5" s="1"/>
  <c r="G420" i="5"/>
  <c r="K420" i="5" s="1"/>
  <c r="F420" i="5"/>
  <c r="J420" i="5" s="1"/>
  <c r="G419" i="5"/>
  <c r="K419" i="5" s="1"/>
  <c r="F419" i="5"/>
  <c r="J419" i="5" s="1"/>
  <c r="G418" i="5"/>
  <c r="K418" i="5" s="1"/>
  <c r="F418" i="5"/>
  <c r="J418" i="5" s="1"/>
  <c r="G417" i="5"/>
  <c r="K417" i="5" s="1"/>
  <c r="F417" i="5"/>
  <c r="J417" i="5" s="1"/>
  <c r="G416" i="5"/>
  <c r="K416" i="5" s="1"/>
  <c r="F416" i="5"/>
  <c r="J416" i="5" s="1"/>
  <c r="G415" i="5"/>
  <c r="K415" i="5" s="1"/>
  <c r="F415" i="5"/>
  <c r="J415" i="5" s="1"/>
  <c r="G414" i="5"/>
  <c r="K414" i="5" s="1"/>
  <c r="F414" i="5"/>
  <c r="J414" i="5" s="1"/>
  <c r="G413" i="5"/>
  <c r="K413" i="5" s="1"/>
  <c r="F413" i="5"/>
  <c r="J413" i="5" s="1"/>
  <c r="G412" i="5"/>
  <c r="K412" i="5" s="1"/>
  <c r="F412" i="5"/>
  <c r="J412" i="5" s="1"/>
  <c r="G411" i="5"/>
  <c r="K411" i="5" s="1"/>
  <c r="F411" i="5"/>
  <c r="J411" i="5" s="1"/>
  <c r="G410" i="5"/>
  <c r="K410" i="5" s="1"/>
  <c r="F410" i="5"/>
  <c r="J410" i="5" s="1"/>
  <c r="G409" i="5"/>
  <c r="K409" i="5" s="1"/>
  <c r="F409" i="5"/>
  <c r="J409" i="5" s="1"/>
  <c r="G407" i="5"/>
  <c r="K407" i="5" s="1"/>
  <c r="F407" i="5"/>
  <c r="J407" i="5" s="1"/>
  <c r="G406" i="5"/>
  <c r="K406" i="5" s="1"/>
  <c r="F406" i="5"/>
  <c r="J406" i="5" s="1"/>
  <c r="G401" i="5"/>
  <c r="K401" i="5" s="1"/>
  <c r="F401" i="5"/>
  <c r="J401" i="5" s="1"/>
  <c r="G400" i="5"/>
  <c r="K400" i="5" s="1"/>
  <c r="F400" i="5"/>
  <c r="J400" i="5" s="1"/>
  <c r="G399" i="5"/>
  <c r="K399" i="5" s="1"/>
  <c r="F399" i="5"/>
  <c r="J399" i="5" s="1"/>
  <c r="G396" i="5"/>
  <c r="K396" i="5" s="1"/>
  <c r="F396" i="5"/>
  <c r="J396" i="5" s="1"/>
  <c r="G395" i="5"/>
  <c r="K395" i="5" s="1"/>
  <c r="F395" i="5"/>
  <c r="J395" i="5" s="1"/>
  <c r="G394" i="5"/>
  <c r="K394" i="5" s="1"/>
  <c r="F394" i="5"/>
  <c r="J394" i="5" s="1"/>
  <c r="G393" i="5"/>
  <c r="K393" i="5" s="1"/>
  <c r="F393" i="5"/>
  <c r="J393" i="5" s="1"/>
  <c r="G392" i="5"/>
  <c r="K392" i="5" s="1"/>
  <c r="F392" i="5"/>
  <c r="J392" i="5" s="1"/>
  <c r="G391" i="5"/>
  <c r="K391" i="5" s="1"/>
  <c r="F391" i="5"/>
  <c r="J391" i="5" s="1"/>
  <c r="G390" i="5"/>
  <c r="K390" i="5" s="1"/>
  <c r="F390" i="5"/>
  <c r="J390" i="5" s="1"/>
  <c r="G389" i="5"/>
  <c r="K389" i="5" s="1"/>
  <c r="F389" i="5"/>
  <c r="J389" i="5" s="1"/>
  <c r="G388" i="5"/>
  <c r="K388" i="5" s="1"/>
  <c r="F388" i="5"/>
  <c r="J388" i="5" s="1"/>
  <c r="G387" i="5"/>
  <c r="K387" i="5" s="1"/>
  <c r="F387" i="5"/>
  <c r="J387" i="5" s="1"/>
  <c r="G386" i="5"/>
  <c r="K386" i="5" s="1"/>
  <c r="F386" i="5"/>
  <c r="J386" i="5" s="1"/>
  <c r="G385" i="5"/>
  <c r="K385" i="5" s="1"/>
  <c r="F385" i="5"/>
  <c r="J385" i="5" s="1"/>
  <c r="G384" i="5"/>
  <c r="K384" i="5" s="1"/>
  <c r="F384" i="5"/>
  <c r="J384" i="5" s="1"/>
  <c r="G383" i="5"/>
  <c r="K383" i="5" s="1"/>
  <c r="F383" i="5"/>
  <c r="J383" i="5" s="1"/>
  <c r="G382" i="5"/>
  <c r="K382" i="5" s="1"/>
  <c r="F382" i="5"/>
  <c r="J382" i="5" s="1"/>
  <c r="G380" i="5"/>
  <c r="K380" i="5" s="1"/>
  <c r="F380" i="5"/>
  <c r="J380" i="5" s="1"/>
  <c r="G379" i="5"/>
  <c r="K379" i="5" s="1"/>
  <c r="F379" i="5"/>
  <c r="J379" i="5" s="1"/>
  <c r="G378" i="5"/>
  <c r="K378" i="5" s="1"/>
  <c r="F378" i="5"/>
  <c r="J378" i="5" s="1"/>
  <c r="G377" i="5"/>
  <c r="K377" i="5" s="1"/>
  <c r="F377" i="5"/>
  <c r="J377" i="5" s="1"/>
  <c r="G376" i="5"/>
  <c r="K376" i="5" s="1"/>
  <c r="F376" i="5"/>
  <c r="J376" i="5" s="1"/>
  <c r="G375" i="5"/>
  <c r="K375" i="5" s="1"/>
  <c r="F375" i="5"/>
  <c r="J375" i="5" s="1"/>
  <c r="G374" i="5"/>
  <c r="K374" i="5" s="1"/>
  <c r="F374" i="5"/>
  <c r="J374" i="5" s="1"/>
  <c r="G373" i="5"/>
  <c r="K373" i="5" s="1"/>
  <c r="F373" i="5"/>
  <c r="J373" i="5" s="1"/>
  <c r="G372" i="5"/>
  <c r="K372" i="5" s="1"/>
  <c r="F372" i="5"/>
  <c r="J372" i="5" s="1"/>
  <c r="G370" i="5"/>
  <c r="K370" i="5" s="1"/>
  <c r="F370" i="5"/>
  <c r="J370" i="5" s="1"/>
  <c r="G369" i="5"/>
  <c r="K369" i="5" s="1"/>
  <c r="F369" i="5"/>
  <c r="J369" i="5" s="1"/>
  <c r="G368" i="5"/>
  <c r="K368" i="5" s="1"/>
  <c r="F368" i="5"/>
  <c r="J368" i="5" s="1"/>
  <c r="G367" i="5"/>
  <c r="K367" i="5" s="1"/>
  <c r="F367" i="5"/>
  <c r="J367" i="5" s="1"/>
  <c r="G366" i="5"/>
  <c r="K366" i="5" s="1"/>
  <c r="F366" i="5"/>
  <c r="J366" i="5" s="1"/>
  <c r="G365" i="5"/>
  <c r="K365" i="5" s="1"/>
  <c r="F365" i="5"/>
  <c r="J365" i="5" s="1"/>
  <c r="G364" i="5"/>
  <c r="K364" i="5" s="1"/>
  <c r="F364" i="5"/>
  <c r="J364" i="5" s="1"/>
  <c r="G363" i="5"/>
  <c r="K363" i="5" s="1"/>
  <c r="F363" i="5"/>
  <c r="J363" i="5" s="1"/>
  <c r="G362" i="5"/>
  <c r="K362" i="5" s="1"/>
  <c r="F362" i="5"/>
  <c r="J362" i="5" s="1"/>
  <c r="G361" i="5"/>
  <c r="K361" i="5" s="1"/>
  <c r="F361" i="5"/>
  <c r="J361" i="5" s="1"/>
  <c r="G360" i="5"/>
  <c r="K360" i="5" s="1"/>
  <c r="F360" i="5"/>
  <c r="J360" i="5" s="1"/>
  <c r="G359" i="5"/>
  <c r="K359" i="5" s="1"/>
  <c r="F359" i="5"/>
  <c r="J359" i="5" s="1"/>
  <c r="G358" i="5"/>
  <c r="K358" i="5" s="1"/>
  <c r="F358" i="5"/>
  <c r="J358" i="5" s="1"/>
  <c r="G357" i="5"/>
  <c r="K357" i="5" s="1"/>
  <c r="F357" i="5"/>
  <c r="J357" i="5" s="1"/>
  <c r="G356" i="5"/>
  <c r="K356" i="5" s="1"/>
  <c r="F356" i="5"/>
  <c r="J356" i="5" s="1"/>
  <c r="G354" i="5"/>
  <c r="K354" i="5" s="1"/>
  <c r="F354" i="5"/>
  <c r="J354" i="5" s="1"/>
  <c r="G353" i="5"/>
  <c r="K353" i="5" s="1"/>
  <c r="F353" i="5"/>
  <c r="J353" i="5" s="1"/>
  <c r="G352" i="5"/>
  <c r="K352" i="5" s="1"/>
  <c r="F352" i="5"/>
  <c r="J352" i="5" s="1"/>
  <c r="G351" i="5"/>
  <c r="K351" i="5" s="1"/>
  <c r="F351" i="5"/>
  <c r="J351" i="5" s="1"/>
  <c r="G350" i="5"/>
  <c r="K350" i="5" s="1"/>
  <c r="F350" i="5"/>
  <c r="J350" i="5" s="1"/>
  <c r="G349" i="5"/>
  <c r="K349" i="5" s="1"/>
  <c r="F349" i="5"/>
  <c r="J349" i="5" s="1"/>
  <c r="G348" i="5"/>
  <c r="K348" i="5" s="1"/>
  <c r="F348" i="5"/>
  <c r="J348" i="5" s="1"/>
  <c r="G347" i="5"/>
  <c r="K347" i="5" s="1"/>
  <c r="F347" i="5"/>
  <c r="J347" i="5" s="1"/>
  <c r="G346" i="5"/>
  <c r="K346" i="5" s="1"/>
  <c r="F346" i="5"/>
  <c r="J346" i="5" s="1"/>
  <c r="G345" i="5"/>
  <c r="K345" i="5" s="1"/>
  <c r="F345" i="5"/>
  <c r="J345" i="5" s="1"/>
  <c r="G344" i="5"/>
  <c r="K344" i="5" s="1"/>
  <c r="F344" i="5"/>
  <c r="J344" i="5" s="1"/>
  <c r="G343" i="5"/>
  <c r="K343" i="5" s="1"/>
  <c r="F343" i="5"/>
  <c r="J343" i="5" s="1"/>
  <c r="G342" i="5"/>
  <c r="K342" i="5" s="1"/>
  <c r="F342" i="5"/>
  <c r="J342" i="5" s="1"/>
  <c r="G341" i="5"/>
  <c r="K341" i="5" s="1"/>
  <c r="F341" i="5"/>
  <c r="J341" i="5" s="1"/>
  <c r="G340" i="5"/>
  <c r="K340" i="5" s="1"/>
  <c r="F340" i="5"/>
  <c r="J340" i="5" s="1"/>
  <c r="G339" i="5"/>
  <c r="K339" i="5" s="1"/>
  <c r="F339" i="5"/>
  <c r="J339" i="5" s="1"/>
  <c r="G338" i="5"/>
  <c r="K338" i="5" s="1"/>
  <c r="F338" i="5"/>
  <c r="J338" i="5" s="1"/>
  <c r="G337" i="5"/>
  <c r="K337" i="5" s="1"/>
  <c r="F337" i="5"/>
  <c r="J337" i="5" s="1"/>
  <c r="G336" i="5"/>
  <c r="K336" i="5" s="1"/>
  <c r="F336" i="5"/>
  <c r="J336" i="5" s="1"/>
  <c r="G335" i="5"/>
  <c r="K335" i="5" s="1"/>
  <c r="F335" i="5"/>
  <c r="J335" i="5" s="1"/>
  <c r="G334" i="5"/>
  <c r="K334" i="5" s="1"/>
  <c r="F334" i="5"/>
  <c r="J334" i="5" s="1"/>
  <c r="G333" i="5"/>
  <c r="K333" i="5" s="1"/>
  <c r="F333" i="5"/>
  <c r="J333" i="5" s="1"/>
  <c r="G332" i="5"/>
  <c r="K332" i="5" s="1"/>
  <c r="F332" i="5"/>
  <c r="J332" i="5" s="1"/>
  <c r="G331" i="5"/>
  <c r="K331" i="5" s="1"/>
  <c r="F331" i="5"/>
  <c r="J331" i="5" s="1"/>
  <c r="G330" i="5"/>
  <c r="K330" i="5" s="1"/>
  <c r="F330" i="5"/>
  <c r="J330" i="5" s="1"/>
  <c r="G329" i="5"/>
  <c r="K329" i="5" s="1"/>
  <c r="F329" i="5"/>
  <c r="J329" i="5" s="1"/>
  <c r="G328" i="5"/>
  <c r="K328" i="5" s="1"/>
  <c r="F328" i="5"/>
  <c r="J328" i="5" s="1"/>
  <c r="G327" i="5"/>
  <c r="K327" i="5" s="1"/>
  <c r="F327" i="5"/>
  <c r="J327" i="5" s="1"/>
  <c r="G326" i="5"/>
  <c r="K326" i="5" s="1"/>
  <c r="F326" i="5"/>
  <c r="J326" i="5" s="1"/>
  <c r="G325" i="5"/>
  <c r="K325" i="5" s="1"/>
  <c r="F325" i="5"/>
  <c r="J325" i="5" s="1"/>
  <c r="G324" i="5"/>
  <c r="K324" i="5" s="1"/>
  <c r="F324" i="5"/>
  <c r="J324" i="5" s="1"/>
  <c r="G322" i="5"/>
  <c r="K322" i="5" s="1"/>
  <c r="F322" i="5"/>
  <c r="J322" i="5" s="1"/>
  <c r="G321" i="5"/>
  <c r="K321" i="5" s="1"/>
  <c r="F321" i="5"/>
  <c r="J321" i="5" s="1"/>
  <c r="G320" i="5"/>
  <c r="K320" i="5" s="1"/>
  <c r="F320" i="5"/>
  <c r="J320" i="5" s="1"/>
  <c r="G319" i="5"/>
  <c r="K319" i="5" s="1"/>
  <c r="F319" i="5"/>
  <c r="J319" i="5" s="1"/>
  <c r="G318" i="5"/>
  <c r="K318" i="5" s="1"/>
  <c r="F318" i="5"/>
  <c r="J318" i="5" s="1"/>
  <c r="G317" i="5"/>
  <c r="K317" i="5" s="1"/>
  <c r="F317" i="5"/>
  <c r="J317" i="5" s="1"/>
  <c r="G316" i="5"/>
  <c r="K316" i="5" s="1"/>
  <c r="F316" i="5"/>
  <c r="J316" i="5" s="1"/>
  <c r="G315" i="5"/>
  <c r="K315" i="5" s="1"/>
  <c r="F315" i="5"/>
  <c r="J315" i="5" s="1"/>
  <c r="G314" i="5"/>
  <c r="K314" i="5" s="1"/>
  <c r="F314" i="5"/>
  <c r="J314" i="5" s="1"/>
  <c r="G313" i="5"/>
  <c r="K313" i="5" s="1"/>
  <c r="F313" i="5"/>
  <c r="J313" i="5" s="1"/>
  <c r="G311" i="5"/>
  <c r="K311" i="5" s="1"/>
  <c r="F311" i="5"/>
  <c r="J311" i="5" s="1"/>
  <c r="G310" i="5"/>
  <c r="K310" i="5" s="1"/>
  <c r="F310" i="5"/>
  <c r="J310" i="5" s="1"/>
  <c r="G309" i="5"/>
  <c r="K309" i="5" s="1"/>
  <c r="F309" i="5"/>
  <c r="J309" i="5" s="1"/>
  <c r="G308" i="5"/>
  <c r="K308" i="5" s="1"/>
  <c r="F308" i="5"/>
  <c r="J308" i="5" s="1"/>
  <c r="G307" i="5"/>
  <c r="K307" i="5" s="1"/>
  <c r="F307" i="5"/>
  <c r="J307" i="5" s="1"/>
  <c r="G306" i="5"/>
  <c r="K306" i="5" s="1"/>
  <c r="F306" i="5"/>
  <c r="J306" i="5" s="1"/>
  <c r="G305" i="5"/>
  <c r="K305" i="5" s="1"/>
  <c r="F305" i="5"/>
  <c r="J305" i="5" s="1"/>
  <c r="G304" i="5"/>
  <c r="K304" i="5" s="1"/>
  <c r="F304" i="5"/>
  <c r="J304" i="5" s="1"/>
  <c r="G303" i="5"/>
  <c r="K303" i="5" s="1"/>
  <c r="F303" i="5"/>
  <c r="J303" i="5" s="1"/>
  <c r="G302" i="5"/>
  <c r="K302" i="5" s="1"/>
  <c r="F302" i="5"/>
  <c r="J302" i="5" s="1"/>
  <c r="G300" i="5"/>
  <c r="K300" i="5" s="1"/>
  <c r="F300" i="5"/>
  <c r="J300" i="5" s="1"/>
  <c r="G299" i="5"/>
  <c r="K299" i="5" s="1"/>
  <c r="F299" i="5"/>
  <c r="J299" i="5" s="1"/>
  <c r="G298" i="5"/>
  <c r="K298" i="5" s="1"/>
  <c r="F298" i="5"/>
  <c r="J298" i="5" s="1"/>
  <c r="G296" i="5"/>
  <c r="K296" i="5" s="1"/>
  <c r="F296" i="5"/>
  <c r="J296" i="5" s="1"/>
  <c r="G295" i="5"/>
  <c r="K295" i="5" s="1"/>
  <c r="F295" i="5"/>
  <c r="J295" i="5" s="1"/>
  <c r="G294" i="5"/>
  <c r="K294" i="5" s="1"/>
  <c r="F294" i="5"/>
  <c r="J294" i="5" s="1"/>
  <c r="G293" i="5"/>
  <c r="K293" i="5" s="1"/>
  <c r="F293" i="5"/>
  <c r="J293" i="5" s="1"/>
  <c r="G292" i="5"/>
  <c r="K292" i="5" s="1"/>
  <c r="F292" i="5"/>
  <c r="J292" i="5" s="1"/>
  <c r="G291" i="5"/>
  <c r="K291" i="5" s="1"/>
  <c r="F291" i="5"/>
  <c r="J291" i="5" s="1"/>
  <c r="G290" i="5"/>
  <c r="K290" i="5" s="1"/>
  <c r="F290" i="5"/>
  <c r="J290" i="5" s="1"/>
  <c r="G289" i="5"/>
  <c r="K289" i="5" s="1"/>
  <c r="F289" i="5"/>
  <c r="J289" i="5" s="1"/>
  <c r="G288" i="5"/>
  <c r="K288" i="5" s="1"/>
  <c r="F288" i="5"/>
  <c r="J288" i="5" s="1"/>
  <c r="G287" i="5"/>
  <c r="K287" i="5" s="1"/>
  <c r="F287" i="5"/>
  <c r="J287" i="5" s="1"/>
  <c r="G286" i="5"/>
  <c r="K286" i="5" s="1"/>
  <c r="F286" i="5"/>
  <c r="J286" i="5" s="1"/>
  <c r="G285" i="5"/>
  <c r="K285" i="5" s="1"/>
  <c r="F285" i="5"/>
  <c r="J285" i="5" s="1"/>
  <c r="G284" i="5"/>
  <c r="K284" i="5" s="1"/>
  <c r="F284" i="5"/>
  <c r="J284" i="5" s="1"/>
  <c r="G283" i="5"/>
  <c r="K283" i="5" s="1"/>
  <c r="F283" i="5"/>
  <c r="J283" i="5" s="1"/>
  <c r="G282" i="5"/>
  <c r="K282" i="5" s="1"/>
  <c r="F282" i="5"/>
  <c r="J282" i="5" s="1"/>
  <c r="G281" i="5"/>
  <c r="K281" i="5" s="1"/>
  <c r="F281" i="5"/>
  <c r="J281" i="5" s="1"/>
  <c r="G280" i="5"/>
  <c r="K280" i="5" s="1"/>
  <c r="F280" i="5"/>
  <c r="J280" i="5" s="1"/>
  <c r="G279" i="5"/>
  <c r="K279" i="5" s="1"/>
  <c r="F279" i="5"/>
  <c r="J279" i="5" s="1"/>
  <c r="G277" i="5"/>
  <c r="K277" i="5" s="1"/>
  <c r="F277" i="5"/>
  <c r="J277" i="5" s="1"/>
  <c r="G276" i="5"/>
  <c r="K276" i="5" s="1"/>
  <c r="F276" i="5"/>
  <c r="J276" i="5" s="1"/>
  <c r="G275" i="5"/>
  <c r="K275" i="5" s="1"/>
  <c r="F275" i="5"/>
  <c r="J275" i="5" s="1"/>
  <c r="G274" i="5"/>
  <c r="K274" i="5" s="1"/>
  <c r="F274" i="5"/>
  <c r="J274" i="5" s="1"/>
  <c r="G273" i="5"/>
  <c r="K273" i="5" s="1"/>
  <c r="F273" i="5"/>
  <c r="J273" i="5" s="1"/>
  <c r="G272" i="5"/>
  <c r="K272" i="5" s="1"/>
  <c r="F272" i="5"/>
  <c r="J272" i="5" s="1"/>
  <c r="G271" i="5"/>
  <c r="K271" i="5" s="1"/>
  <c r="F271" i="5"/>
  <c r="J271" i="5" s="1"/>
  <c r="G270" i="5"/>
  <c r="K270" i="5" s="1"/>
  <c r="F270" i="5"/>
  <c r="J270" i="5" s="1"/>
  <c r="G269" i="5"/>
  <c r="K269" i="5" s="1"/>
  <c r="F269" i="5"/>
  <c r="J269" i="5" s="1"/>
  <c r="G268" i="5"/>
  <c r="K268" i="5" s="1"/>
  <c r="F268" i="5"/>
  <c r="J268" i="5" s="1"/>
  <c r="G267" i="5"/>
  <c r="K267" i="5" s="1"/>
  <c r="F267" i="5"/>
  <c r="J267" i="5" s="1"/>
  <c r="G266" i="5"/>
  <c r="K266" i="5" s="1"/>
  <c r="F266" i="5"/>
  <c r="J266" i="5" s="1"/>
  <c r="G264" i="5"/>
  <c r="K264" i="5" s="1"/>
  <c r="F264" i="5"/>
  <c r="J264" i="5" s="1"/>
  <c r="G263" i="5"/>
  <c r="K263" i="5" s="1"/>
  <c r="F263" i="5"/>
  <c r="J263" i="5" s="1"/>
  <c r="G262" i="5"/>
  <c r="K262" i="5" s="1"/>
  <c r="F262" i="5"/>
  <c r="J262" i="5" s="1"/>
  <c r="G261" i="5"/>
  <c r="K261" i="5" s="1"/>
  <c r="F261" i="5"/>
  <c r="J261" i="5" s="1"/>
  <c r="G260" i="5"/>
  <c r="K260" i="5" s="1"/>
  <c r="F260" i="5"/>
  <c r="J260" i="5" s="1"/>
  <c r="G259" i="5"/>
  <c r="K259" i="5" s="1"/>
  <c r="F259" i="5"/>
  <c r="J259" i="5" s="1"/>
  <c r="G258" i="5"/>
  <c r="K258" i="5" s="1"/>
  <c r="F258" i="5"/>
  <c r="J258" i="5" s="1"/>
  <c r="G257" i="5"/>
  <c r="K257" i="5" s="1"/>
  <c r="F257" i="5"/>
  <c r="J257" i="5" s="1"/>
  <c r="G256" i="5"/>
  <c r="K256" i="5" s="1"/>
  <c r="F256" i="5"/>
  <c r="J256" i="5" s="1"/>
  <c r="G255" i="5"/>
  <c r="K255" i="5" s="1"/>
  <c r="F255" i="5"/>
  <c r="J255" i="5" s="1"/>
  <c r="G254" i="5"/>
  <c r="K254" i="5" s="1"/>
  <c r="F254" i="5"/>
  <c r="J254" i="5" s="1"/>
  <c r="G253" i="5"/>
  <c r="K253" i="5" s="1"/>
  <c r="F253" i="5"/>
  <c r="J253" i="5" s="1"/>
  <c r="G251" i="5"/>
  <c r="K251" i="5" s="1"/>
  <c r="F251" i="5"/>
  <c r="J251" i="5" s="1"/>
  <c r="G250" i="5"/>
  <c r="K250" i="5" s="1"/>
  <c r="F250" i="5"/>
  <c r="J250" i="5" s="1"/>
  <c r="G249" i="5"/>
  <c r="K249" i="5" s="1"/>
  <c r="F249" i="5"/>
  <c r="J249" i="5" s="1"/>
  <c r="G248" i="5"/>
  <c r="K248" i="5" s="1"/>
  <c r="F248" i="5"/>
  <c r="J248" i="5" s="1"/>
  <c r="G247" i="5"/>
  <c r="K247" i="5" s="1"/>
  <c r="F247" i="5"/>
  <c r="J247" i="5" s="1"/>
  <c r="G246" i="5"/>
  <c r="K246" i="5" s="1"/>
  <c r="F246" i="5"/>
  <c r="J246" i="5" s="1"/>
  <c r="G245" i="5"/>
  <c r="K245" i="5" s="1"/>
  <c r="F245" i="5"/>
  <c r="J245" i="5" s="1"/>
  <c r="G244" i="5"/>
  <c r="K244" i="5" s="1"/>
  <c r="F244" i="5"/>
  <c r="J244" i="5" s="1"/>
  <c r="G243" i="5"/>
  <c r="K243" i="5" s="1"/>
  <c r="F243" i="5"/>
  <c r="J243" i="5" s="1"/>
  <c r="G242" i="5"/>
  <c r="K242" i="5" s="1"/>
  <c r="F242" i="5"/>
  <c r="J242" i="5" s="1"/>
  <c r="G241" i="5"/>
  <c r="K241" i="5" s="1"/>
  <c r="F241" i="5"/>
  <c r="J241" i="5" s="1"/>
  <c r="G240" i="5"/>
  <c r="K240" i="5" s="1"/>
  <c r="F240" i="5"/>
  <c r="J240" i="5" s="1"/>
  <c r="G239" i="5"/>
  <c r="K239" i="5" s="1"/>
  <c r="F239" i="5"/>
  <c r="J239" i="5" s="1"/>
  <c r="G238" i="5"/>
  <c r="K238" i="5" s="1"/>
  <c r="F238" i="5"/>
  <c r="J238" i="5" s="1"/>
  <c r="G237" i="5"/>
  <c r="K237" i="5" s="1"/>
  <c r="F237" i="5"/>
  <c r="J237" i="5" s="1"/>
  <c r="G236" i="5"/>
  <c r="K236" i="5" s="1"/>
  <c r="F236" i="5"/>
  <c r="J236" i="5" s="1"/>
  <c r="G235" i="5"/>
  <c r="K235" i="5" s="1"/>
  <c r="F235" i="5"/>
  <c r="J235" i="5" s="1"/>
  <c r="G234" i="5"/>
  <c r="K234" i="5" s="1"/>
  <c r="F234" i="5"/>
  <c r="J234" i="5" s="1"/>
  <c r="G233" i="5"/>
  <c r="K233" i="5" s="1"/>
  <c r="F233" i="5"/>
  <c r="J233" i="5" s="1"/>
  <c r="G232" i="5"/>
  <c r="K232" i="5" s="1"/>
  <c r="F232" i="5"/>
  <c r="J232" i="5" s="1"/>
  <c r="G231" i="5"/>
  <c r="K231" i="5" s="1"/>
  <c r="F231" i="5"/>
  <c r="J231" i="5" s="1"/>
  <c r="G229" i="5"/>
  <c r="K229" i="5" s="1"/>
  <c r="F229" i="5"/>
  <c r="J229" i="5" s="1"/>
  <c r="G228" i="5"/>
  <c r="K228" i="5" s="1"/>
  <c r="F228" i="5"/>
  <c r="J228" i="5" s="1"/>
  <c r="G227" i="5"/>
  <c r="K227" i="5" s="1"/>
  <c r="F227" i="5"/>
  <c r="J227" i="5" s="1"/>
  <c r="G226" i="5"/>
  <c r="K226" i="5" s="1"/>
  <c r="F226" i="5"/>
  <c r="J226" i="5" s="1"/>
  <c r="G225" i="5"/>
  <c r="K225" i="5" s="1"/>
  <c r="F225" i="5"/>
  <c r="J225" i="5" s="1"/>
  <c r="G224" i="5"/>
  <c r="K224" i="5" s="1"/>
  <c r="F224" i="5"/>
  <c r="J224" i="5" s="1"/>
  <c r="G223" i="5"/>
  <c r="K223" i="5" s="1"/>
  <c r="F223" i="5"/>
  <c r="J223" i="5" s="1"/>
  <c r="G222" i="5"/>
  <c r="K222" i="5" s="1"/>
  <c r="F222" i="5"/>
  <c r="J222" i="5" s="1"/>
  <c r="G221" i="5"/>
  <c r="K221" i="5" s="1"/>
  <c r="F221" i="5"/>
  <c r="J221" i="5" s="1"/>
  <c r="G220" i="5"/>
  <c r="K220" i="5" s="1"/>
  <c r="F220" i="5"/>
  <c r="J220" i="5" s="1"/>
  <c r="G219" i="5"/>
  <c r="K219" i="5" s="1"/>
  <c r="F219" i="5"/>
  <c r="J219" i="5" s="1"/>
  <c r="G218" i="5"/>
  <c r="K218" i="5" s="1"/>
  <c r="F218" i="5"/>
  <c r="J218" i="5" s="1"/>
  <c r="G217" i="5"/>
  <c r="K217" i="5" s="1"/>
  <c r="F217" i="5"/>
  <c r="J217" i="5" s="1"/>
  <c r="G216" i="5"/>
  <c r="K216" i="5" s="1"/>
  <c r="F216" i="5"/>
  <c r="J216" i="5" s="1"/>
  <c r="G215" i="5"/>
  <c r="K215" i="5" s="1"/>
  <c r="F215" i="5"/>
  <c r="J215" i="5" s="1"/>
  <c r="G214" i="5"/>
  <c r="K214" i="5" s="1"/>
  <c r="F214" i="5"/>
  <c r="J214" i="5" s="1"/>
  <c r="G213" i="5"/>
  <c r="K213" i="5" s="1"/>
  <c r="F213" i="5"/>
  <c r="J213" i="5" s="1"/>
  <c r="G212" i="5"/>
  <c r="K212" i="5" s="1"/>
  <c r="F212" i="5"/>
  <c r="J212" i="5" s="1"/>
  <c r="G211" i="5"/>
  <c r="K211" i="5" s="1"/>
  <c r="F211" i="5"/>
  <c r="J211" i="5" s="1"/>
  <c r="G210" i="5"/>
  <c r="K210" i="5" s="1"/>
  <c r="F210" i="5"/>
  <c r="J210" i="5" s="1"/>
  <c r="G209" i="5"/>
  <c r="K209" i="5" s="1"/>
  <c r="F209" i="5"/>
  <c r="J209" i="5" s="1"/>
  <c r="G208" i="5"/>
  <c r="K208" i="5" s="1"/>
  <c r="F208" i="5"/>
  <c r="J208" i="5" s="1"/>
  <c r="G207" i="5"/>
  <c r="K207" i="5" s="1"/>
  <c r="F207" i="5"/>
  <c r="J207" i="5" s="1"/>
  <c r="G206" i="5"/>
  <c r="K206" i="5" s="1"/>
  <c r="F206" i="5"/>
  <c r="J206" i="5" s="1"/>
  <c r="G205" i="5"/>
  <c r="K205" i="5" s="1"/>
  <c r="F205" i="5"/>
  <c r="J205" i="5" s="1"/>
  <c r="G204" i="5"/>
  <c r="K204" i="5" s="1"/>
  <c r="F204" i="5"/>
  <c r="J204" i="5" s="1"/>
  <c r="G203" i="5"/>
  <c r="K203" i="5" s="1"/>
  <c r="F203" i="5"/>
  <c r="J203" i="5" s="1"/>
  <c r="G202" i="5"/>
  <c r="K202" i="5" s="1"/>
  <c r="F202" i="5"/>
  <c r="J202" i="5" s="1"/>
  <c r="G201" i="5"/>
  <c r="K201" i="5" s="1"/>
  <c r="F201" i="5"/>
  <c r="J201" i="5" s="1"/>
  <c r="G200" i="5"/>
  <c r="K200" i="5" s="1"/>
  <c r="F200" i="5"/>
  <c r="J200" i="5" s="1"/>
  <c r="G199" i="5"/>
  <c r="K199" i="5" s="1"/>
  <c r="F199" i="5"/>
  <c r="J199" i="5" s="1"/>
  <c r="G198" i="5"/>
  <c r="K198" i="5" s="1"/>
  <c r="F198" i="5"/>
  <c r="J198" i="5" s="1"/>
  <c r="G197" i="5"/>
  <c r="K197" i="5" s="1"/>
  <c r="F197" i="5"/>
  <c r="J197" i="5" s="1"/>
  <c r="G196" i="5"/>
  <c r="K196" i="5" s="1"/>
  <c r="F196" i="5"/>
  <c r="J196" i="5" s="1"/>
  <c r="G195" i="5"/>
  <c r="K195" i="5" s="1"/>
  <c r="F195" i="5"/>
  <c r="J195" i="5" s="1"/>
  <c r="G194" i="5"/>
  <c r="K194" i="5" s="1"/>
  <c r="F194" i="5"/>
  <c r="J194" i="5" s="1"/>
  <c r="G193" i="5"/>
  <c r="K193" i="5" s="1"/>
  <c r="F193" i="5"/>
  <c r="J193" i="5" s="1"/>
  <c r="G192" i="5"/>
  <c r="K192" i="5" s="1"/>
  <c r="F192" i="5"/>
  <c r="J192" i="5" s="1"/>
  <c r="G191" i="5"/>
  <c r="K191" i="5" s="1"/>
  <c r="F191" i="5"/>
  <c r="J191" i="5" s="1"/>
  <c r="G190" i="5"/>
  <c r="K190" i="5" s="1"/>
  <c r="F190" i="5"/>
  <c r="J190" i="5" s="1"/>
  <c r="G189" i="5"/>
  <c r="K189" i="5" s="1"/>
  <c r="F189" i="5"/>
  <c r="J189" i="5" s="1"/>
  <c r="G188" i="5"/>
  <c r="K188" i="5" s="1"/>
  <c r="F188" i="5"/>
  <c r="J188" i="5" s="1"/>
  <c r="G187" i="5"/>
  <c r="K187" i="5" s="1"/>
  <c r="F187" i="5"/>
  <c r="J187" i="5" s="1"/>
  <c r="G186" i="5"/>
  <c r="K186" i="5" s="1"/>
  <c r="F186" i="5"/>
  <c r="J186" i="5" s="1"/>
  <c r="G184" i="5"/>
  <c r="K184" i="5" s="1"/>
  <c r="F184" i="5"/>
  <c r="J184" i="5" s="1"/>
  <c r="G183" i="5"/>
  <c r="K183" i="5" s="1"/>
  <c r="F183" i="5"/>
  <c r="J183" i="5" s="1"/>
  <c r="G182" i="5"/>
  <c r="K182" i="5" s="1"/>
  <c r="F182" i="5"/>
  <c r="J182" i="5" s="1"/>
  <c r="G181" i="5"/>
  <c r="K181" i="5" s="1"/>
  <c r="F181" i="5"/>
  <c r="J181" i="5" s="1"/>
  <c r="G180" i="5"/>
  <c r="K180" i="5" s="1"/>
  <c r="F180" i="5"/>
  <c r="J180" i="5" s="1"/>
  <c r="G179" i="5"/>
  <c r="K179" i="5" s="1"/>
  <c r="F179" i="5"/>
  <c r="J179" i="5" s="1"/>
  <c r="G178" i="5"/>
  <c r="K178" i="5" s="1"/>
  <c r="F178" i="5"/>
  <c r="J178" i="5" s="1"/>
  <c r="G177" i="5"/>
  <c r="K177" i="5" s="1"/>
  <c r="F177" i="5"/>
  <c r="J177" i="5" s="1"/>
  <c r="G176" i="5"/>
  <c r="K176" i="5" s="1"/>
  <c r="F176" i="5"/>
  <c r="J176" i="5" s="1"/>
  <c r="G175" i="5"/>
  <c r="K175" i="5" s="1"/>
  <c r="F175" i="5"/>
  <c r="J175" i="5" s="1"/>
  <c r="G174" i="5"/>
  <c r="K174" i="5" s="1"/>
  <c r="F174" i="5"/>
  <c r="J174" i="5" s="1"/>
  <c r="G173" i="5"/>
  <c r="K173" i="5" s="1"/>
  <c r="F173" i="5"/>
  <c r="J173" i="5" s="1"/>
  <c r="G172" i="5"/>
  <c r="K172" i="5" s="1"/>
  <c r="F172" i="5"/>
  <c r="J172" i="5" s="1"/>
  <c r="G171" i="5"/>
  <c r="K171" i="5" s="1"/>
  <c r="F171" i="5"/>
  <c r="J171" i="5" s="1"/>
  <c r="G170" i="5"/>
  <c r="K170" i="5" s="1"/>
  <c r="F170" i="5"/>
  <c r="J170" i="5" s="1"/>
  <c r="G169" i="5"/>
  <c r="K169" i="5" s="1"/>
  <c r="F169" i="5"/>
  <c r="J169" i="5" s="1"/>
  <c r="G168" i="5"/>
  <c r="K168" i="5" s="1"/>
  <c r="F168" i="5"/>
  <c r="J168" i="5" s="1"/>
  <c r="G167" i="5"/>
  <c r="K167" i="5" s="1"/>
  <c r="F167" i="5"/>
  <c r="J167" i="5" s="1"/>
  <c r="G166" i="5"/>
  <c r="K166" i="5" s="1"/>
  <c r="F166" i="5"/>
  <c r="J166" i="5" s="1"/>
  <c r="G165" i="5"/>
  <c r="K165" i="5" s="1"/>
  <c r="F165" i="5"/>
  <c r="J165" i="5" s="1"/>
  <c r="G164" i="5"/>
  <c r="F164" i="5"/>
  <c r="G163" i="5"/>
  <c r="K163" i="5" s="1"/>
  <c r="F163" i="5"/>
  <c r="J163" i="5" s="1"/>
  <c r="G162" i="5"/>
  <c r="K162" i="5" s="1"/>
  <c r="F162" i="5"/>
  <c r="J162" i="5" s="1"/>
  <c r="G161" i="5"/>
  <c r="K161" i="5" s="1"/>
  <c r="F161" i="5"/>
  <c r="J161" i="5" s="1"/>
  <c r="G160" i="5"/>
  <c r="K160" i="5" s="1"/>
  <c r="F160" i="5"/>
  <c r="J160" i="5" s="1"/>
  <c r="G159" i="5"/>
  <c r="K159" i="5" s="1"/>
  <c r="F159" i="5"/>
  <c r="J159" i="5" s="1"/>
  <c r="G158" i="5"/>
  <c r="K158" i="5" s="1"/>
  <c r="F158" i="5"/>
  <c r="J158" i="5" s="1"/>
  <c r="G157" i="5"/>
  <c r="K157" i="5" s="1"/>
  <c r="F157" i="5"/>
  <c r="J157" i="5" s="1"/>
  <c r="G156" i="5"/>
  <c r="K156" i="5" s="1"/>
  <c r="F156" i="5"/>
  <c r="J156" i="5" s="1"/>
  <c r="G155" i="5"/>
  <c r="K155" i="5" s="1"/>
  <c r="F155" i="5"/>
  <c r="J155" i="5" s="1"/>
  <c r="G154" i="5"/>
  <c r="K154" i="5" s="1"/>
  <c r="F154" i="5"/>
  <c r="J154" i="5" s="1"/>
  <c r="G153" i="5"/>
  <c r="K153" i="5" s="1"/>
  <c r="F153" i="5"/>
  <c r="J153" i="5" s="1"/>
  <c r="G152" i="5"/>
  <c r="K152" i="5" s="1"/>
  <c r="F152" i="5"/>
  <c r="J152" i="5" s="1"/>
  <c r="G151" i="5"/>
  <c r="K151" i="5" s="1"/>
  <c r="F151" i="5"/>
  <c r="J151" i="5" s="1"/>
  <c r="G150" i="5"/>
  <c r="K150" i="5" s="1"/>
  <c r="F150" i="5"/>
  <c r="J150" i="5" s="1"/>
  <c r="G149" i="5"/>
  <c r="K149" i="5" s="1"/>
  <c r="F149" i="5"/>
  <c r="J149" i="5" s="1"/>
  <c r="G148" i="5"/>
  <c r="K148" i="5" s="1"/>
  <c r="F148" i="5"/>
  <c r="J148" i="5" s="1"/>
  <c r="G147" i="5"/>
  <c r="K147" i="5" s="1"/>
  <c r="F147" i="5"/>
  <c r="J147" i="5" s="1"/>
  <c r="G146" i="5"/>
  <c r="K146" i="5" s="1"/>
  <c r="F146" i="5"/>
  <c r="J146" i="5" s="1"/>
  <c r="G145" i="5"/>
  <c r="K145" i="5" s="1"/>
  <c r="F145" i="5"/>
  <c r="J145" i="5" s="1"/>
  <c r="G144" i="5"/>
  <c r="K144" i="5" s="1"/>
  <c r="F144" i="5"/>
  <c r="J144" i="5" s="1"/>
  <c r="G142" i="5"/>
  <c r="K142" i="5" s="1"/>
  <c r="F142" i="5"/>
  <c r="J142" i="5" s="1"/>
  <c r="G141" i="5"/>
  <c r="K141" i="5" s="1"/>
  <c r="F141" i="5"/>
  <c r="J141" i="5" s="1"/>
  <c r="G140" i="5"/>
  <c r="K140" i="5" s="1"/>
  <c r="F140" i="5"/>
  <c r="J140" i="5" s="1"/>
  <c r="G139" i="5"/>
  <c r="K139" i="5" s="1"/>
  <c r="F139" i="5"/>
  <c r="J139" i="5" s="1"/>
  <c r="G138" i="5"/>
  <c r="K138" i="5" s="1"/>
  <c r="F138" i="5"/>
  <c r="J138" i="5" s="1"/>
  <c r="G137" i="5"/>
  <c r="K137" i="5" s="1"/>
  <c r="F137" i="5"/>
  <c r="J137" i="5" s="1"/>
  <c r="G136" i="5"/>
  <c r="K136" i="5" s="1"/>
  <c r="F136" i="5"/>
  <c r="J136" i="5" s="1"/>
  <c r="G135" i="5"/>
  <c r="K135" i="5" s="1"/>
  <c r="F135" i="5"/>
  <c r="J135" i="5" s="1"/>
  <c r="G134" i="5"/>
  <c r="K134" i="5" s="1"/>
  <c r="F134" i="5"/>
  <c r="J134" i="5" s="1"/>
  <c r="G133" i="5"/>
  <c r="K133" i="5" s="1"/>
  <c r="F133" i="5"/>
  <c r="J133" i="5" s="1"/>
  <c r="G132" i="5"/>
  <c r="K132" i="5" s="1"/>
  <c r="F132" i="5"/>
  <c r="J132" i="5" s="1"/>
  <c r="G131" i="5"/>
  <c r="K131" i="5" s="1"/>
  <c r="F131" i="5"/>
  <c r="J131" i="5" s="1"/>
  <c r="G130" i="5"/>
  <c r="K130" i="5" s="1"/>
  <c r="F130" i="5"/>
  <c r="J130" i="5" s="1"/>
  <c r="G129" i="5"/>
  <c r="K129" i="5" s="1"/>
  <c r="F129" i="5"/>
  <c r="J129" i="5" s="1"/>
  <c r="G127" i="5"/>
  <c r="K127" i="5" s="1"/>
  <c r="F127" i="5"/>
  <c r="J127" i="5" s="1"/>
  <c r="G126" i="5"/>
  <c r="K126" i="5" s="1"/>
  <c r="F126" i="5"/>
  <c r="J126" i="5" s="1"/>
  <c r="G125" i="5"/>
  <c r="K125" i="5" s="1"/>
  <c r="F125" i="5"/>
  <c r="J125" i="5" s="1"/>
  <c r="G124" i="5"/>
  <c r="K124" i="5" s="1"/>
  <c r="F124" i="5"/>
  <c r="J124" i="5" s="1"/>
  <c r="G123" i="5"/>
  <c r="K123" i="5" s="1"/>
  <c r="F123" i="5"/>
  <c r="J123" i="5" s="1"/>
  <c r="G122" i="5"/>
  <c r="K122" i="5" s="1"/>
  <c r="F122" i="5"/>
  <c r="J122" i="5" s="1"/>
  <c r="G121" i="5"/>
  <c r="K121" i="5" s="1"/>
  <c r="F121" i="5"/>
  <c r="J121" i="5" s="1"/>
  <c r="G120" i="5"/>
  <c r="K120" i="5" s="1"/>
  <c r="F120" i="5"/>
  <c r="J120" i="5" s="1"/>
  <c r="G119" i="5"/>
  <c r="K119" i="5" s="1"/>
  <c r="F119" i="5"/>
  <c r="J119" i="5" s="1"/>
  <c r="G118" i="5"/>
  <c r="K118" i="5" s="1"/>
  <c r="F118" i="5"/>
  <c r="J118" i="5" s="1"/>
  <c r="G117" i="5"/>
  <c r="K117" i="5" s="1"/>
  <c r="F117" i="5"/>
  <c r="J117" i="5" s="1"/>
  <c r="G116" i="5"/>
  <c r="K116" i="5" s="1"/>
  <c r="F116" i="5"/>
  <c r="J116" i="5" s="1"/>
  <c r="G115" i="5"/>
  <c r="K115" i="5" s="1"/>
  <c r="F115" i="5"/>
  <c r="J115" i="5" s="1"/>
  <c r="G114" i="5"/>
  <c r="K114" i="5" s="1"/>
  <c r="F114" i="5"/>
  <c r="J114" i="5" s="1"/>
  <c r="G113" i="5"/>
  <c r="K113" i="5" s="1"/>
  <c r="F113" i="5"/>
  <c r="J113" i="5" s="1"/>
  <c r="G112" i="5"/>
  <c r="K112" i="5" s="1"/>
  <c r="F112" i="5"/>
  <c r="J112" i="5" s="1"/>
  <c r="G111" i="5"/>
  <c r="K111" i="5" s="1"/>
  <c r="F111" i="5"/>
  <c r="J111" i="5" s="1"/>
  <c r="G110" i="5"/>
  <c r="K110" i="5" s="1"/>
  <c r="F110" i="5"/>
  <c r="J110" i="5" s="1"/>
  <c r="G109" i="5"/>
  <c r="K109" i="5" s="1"/>
  <c r="F109" i="5"/>
  <c r="J109" i="5" s="1"/>
  <c r="G108" i="5"/>
  <c r="K108" i="5" s="1"/>
  <c r="F108" i="5"/>
  <c r="J108" i="5" s="1"/>
  <c r="G107" i="5"/>
  <c r="K107" i="5" s="1"/>
  <c r="F107" i="5"/>
  <c r="J107" i="5" s="1"/>
  <c r="G106" i="5"/>
  <c r="K106" i="5" s="1"/>
  <c r="F106" i="5"/>
  <c r="J106" i="5" s="1"/>
  <c r="G105" i="5"/>
  <c r="K105" i="5" s="1"/>
  <c r="F105" i="5"/>
  <c r="J105" i="5" s="1"/>
  <c r="G104" i="5"/>
  <c r="K104" i="5" s="1"/>
  <c r="F104" i="5"/>
  <c r="J104" i="5" s="1"/>
  <c r="G103" i="5"/>
  <c r="K103" i="5" s="1"/>
  <c r="F103" i="5"/>
  <c r="J103" i="5" s="1"/>
  <c r="G102" i="5"/>
  <c r="K102" i="5" s="1"/>
  <c r="F102" i="5"/>
  <c r="J102" i="5" s="1"/>
  <c r="G101" i="5"/>
  <c r="K101" i="5" s="1"/>
  <c r="F101" i="5"/>
  <c r="J101" i="5" s="1"/>
  <c r="G100" i="5"/>
  <c r="K100" i="5" s="1"/>
  <c r="F100" i="5"/>
  <c r="J100" i="5" s="1"/>
  <c r="G99" i="5"/>
  <c r="K99" i="5" s="1"/>
  <c r="F99" i="5"/>
  <c r="J99" i="5" s="1"/>
  <c r="G98" i="5"/>
  <c r="K98" i="5" s="1"/>
  <c r="F98" i="5"/>
  <c r="J98" i="5" s="1"/>
  <c r="G97" i="5"/>
  <c r="K97" i="5" s="1"/>
  <c r="F97" i="5"/>
  <c r="J97" i="5" s="1"/>
  <c r="G96" i="5"/>
  <c r="K96" i="5" s="1"/>
  <c r="F96" i="5"/>
  <c r="J96" i="5" s="1"/>
  <c r="G95" i="5"/>
  <c r="K95" i="5" s="1"/>
  <c r="F95" i="5"/>
  <c r="J95" i="5" s="1"/>
  <c r="G94" i="5"/>
  <c r="K94" i="5" s="1"/>
  <c r="F94" i="5"/>
  <c r="J94" i="5" s="1"/>
  <c r="G93" i="5"/>
  <c r="K93" i="5" s="1"/>
  <c r="F93" i="5"/>
  <c r="J93" i="5" s="1"/>
  <c r="G92" i="5"/>
  <c r="K92" i="5" s="1"/>
  <c r="F92" i="5"/>
  <c r="J92" i="5" s="1"/>
  <c r="G91" i="5"/>
  <c r="K91" i="5" s="1"/>
  <c r="F91" i="5"/>
  <c r="J91" i="5" s="1"/>
  <c r="G90" i="5"/>
  <c r="K90" i="5" s="1"/>
  <c r="F90" i="5"/>
  <c r="J90" i="5" s="1"/>
  <c r="G89" i="5"/>
  <c r="K89" i="5" s="1"/>
  <c r="F89" i="5"/>
  <c r="J89" i="5" s="1"/>
  <c r="G88" i="5"/>
  <c r="K88" i="5" s="1"/>
  <c r="F88" i="5"/>
  <c r="J88" i="5" s="1"/>
  <c r="G87" i="5"/>
  <c r="K87" i="5" s="1"/>
  <c r="F87" i="5"/>
  <c r="J87" i="5" s="1"/>
  <c r="G86" i="5"/>
  <c r="K86" i="5" s="1"/>
  <c r="F86" i="5"/>
  <c r="J86" i="5" s="1"/>
  <c r="G85" i="5"/>
  <c r="K85" i="5" s="1"/>
  <c r="F85" i="5"/>
  <c r="J85" i="5" s="1"/>
  <c r="G84" i="5"/>
  <c r="K84" i="5" s="1"/>
  <c r="F84" i="5"/>
  <c r="J84" i="5" s="1"/>
  <c r="G83" i="5"/>
  <c r="K83" i="5" s="1"/>
  <c r="F83" i="5"/>
  <c r="J83" i="5" s="1"/>
  <c r="G82" i="5"/>
  <c r="K82" i="5" s="1"/>
  <c r="F82" i="5"/>
  <c r="J82" i="5" s="1"/>
  <c r="G81" i="5"/>
  <c r="K81" i="5" s="1"/>
  <c r="F81" i="5"/>
  <c r="J81" i="5" s="1"/>
  <c r="G80" i="5"/>
  <c r="K80" i="5" s="1"/>
  <c r="F80" i="5"/>
  <c r="J80" i="5" s="1"/>
  <c r="G79" i="5"/>
  <c r="K79" i="5" s="1"/>
  <c r="F79" i="5"/>
  <c r="J79" i="5" s="1"/>
  <c r="G78" i="5"/>
  <c r="K78" i="5" s="1"/>
  <c r="F78" i="5"/>
  <c r="J78" i="5" s="1"/>
  <c r="G77" i="5"/>
  <c r="K77" i="5" s="1"/>
  <c r="F77" i="5"/>
  <c r="J77" i="5" s="1"/>
  <c r="G76" i="5"/>
  <c r="K76" i="5" s="1"/>
  <c r="F76" i="5"/>
  <c r="J76" i="5" s="1"/>
  <c r="G75" i="5"/>
  <c r="K75" i="5" s="1"/>
  <c r="F75" i="5"/>
  <c r="J75" i="5" s="1"/>
  <c r="G74" i="5"/>
  <c r="K74" i="5" s="1"/>
  <c r="F74" i="5"/>
  <c r="J74" i="5" s="1"/>
  <c r="G73" i="5"/>
  <c r="K73" i="5" s="1"/>
  <c r="F73" i="5"/>
  <c r="J73" i="5" s="1"/>
  <c r="G72" i="5"/>
  <c r="K72" i="5" s="1"/>
  <c r="F72" i="5"/>
  <c r="J72" i="5" s="1"/>
  <c r="G71" i="5"/>
  <c r="K71" i="5" s="1"/>
  <c r="F71" i="5"/>
  <c r="J71" i="5" s="1"/>
  <c r="G70" i="5"/>
  <c r="K70" i="5" s="1"/>
  <c r="F70" i="5"/>
  <c r="J70" i="5" s="1"/>
  <c r="G69" i="5"/>
  <c r="K69" i="5" s="1"/>
  <c r="F69" i="5"/>
  <c r="J69" i="5" s="1"/>
  <c r="G68" i="5"/>
  <c r="K68" i="5" s="1"/>
  <c r="F68" i="5"/>
  <c r="J68" i="5" s="1"/>
  <c r="G67" i="5"/>
  <c r="K67" i="5" s="1"/>
  <c r="F67" i="5"/>
  <c r="J67" i="5" s="1"/>
  <c r="G66" i="5"/>
  <c r="K66" i="5" s="1"/>
  <c r="F66" i="5"/>
  <c r="J66" i="5" s="1"/>
  <c r="G65" i="5"/>
  <c r="K65" i="5" s="1"/>
  <c r="F65" i="5"/>
  <c r="J65" i="5" s="1"/>
  <c r="G64" i="5"/>
  <c r="K64" i="5" s="1"/>
  <c r="F64" i="5"/>
  <c r="J64" i="5" s="1"/>
  <c r="G63" i="5"/>
  <c r="K63" i="5" s="1"/>
  <c r="F63" i="5"/>
  <c r="J63" i="5" s="1"/>
  <c r="G62" i="5"/>
  <c r="K62" i="5" s="1"/>
  <c r="F62" i="5"/>
  <c r="J62" i="5" s="1"/>
  <c r="G60" i="5"/>
  <c r="K60" i="5" s="1"/>
  <c r="F60" i="5"/>
  <c r="J60" i="5" s="1"/>
  <c r="G59" i="5"/>
  <c r="K59" i="5" s="1"/>
  <c r="F59" i="5"/>
  <c r="J59" i="5" s="1"/>
  <c r="G58" i="5"/>
  <c r="K58" i="5" s="1"/>
  <c r="F58" i="5"/>
  <c r="J58" i="5" s="1"/>
  <c r="G57" i="5"/>
  <c r="K57" i="5" s="1"/>
  <c r="F57" i="5"/>
  <c r="J57" i="5" s="1"/>
  <c r="G56" i="5"/>
  <c r="K56" i="5" s="1"/>
  <c r="F56" i="5"/>
  <c r="J56" i="5" s="1"/>
  <c r="G55" i="5"/>
  <c r="K55" i="5" s="1"/>
  <c r="F55" i="5"/>
  <c r="J55" i="5" s="1"/>
  <c r="G54" i="5"/>
  <c r="K54" i="5" s="1"/>
  <c r="F54" i="5"/>
  <c r="J54" i="5" s="1"/>
  <c r="G50" i="5"/>
  <c r="K50" i="5" s="1"/>
  <c r="F50" i="5"/>
  <c r="J50" i="5" s="1"/>
  <c r="G49" i="5"/>
  <c r="K49" i="5" s="1"/>
  <c r="F49" i="5"/>
  <c r="J49" i="5" s="1"/>
  <c r="G48" i="5"/>
  <c r="K48" i="5" s="1"/>
  <c r="F48" i="5"/>
  <c r="J48" i="5" s="1"/>
  <c r="G46" i="5"/>
  <c r="K46" i="5" s="1"/>
  <c r="F46" i="5"/>
  <c r="J46" i="5" s="1"/>
  <c r="G45" i="5"/>
  <c r="K45" i="5" s="1"/>
  <c r="F45" i="5"/>
  <c r="J45" i="5" s="1"/>
  <c r="G44" i="5"/>
  <c r="K44" i="5" s="1"/>
  <c r="F44" i="5"/>
  <c r="J44" i="5" s="1"/>
  <c r="G43" i="5"/>
  <c r="K43" i="5" s="1"/>
  <c r="F43" i="5"/>
  <c r="J43" i="5" s="1"/>
  <c r="G36" i="5"/>
  <c r="K36" i="5" s="1"/>
  <c r="F36" i="5"/>
  <c r="J36" i="5" s="1"/>
  <c r="G35" i="5"/>
  <c r="K35" i="5" s="1"/>
  <c r="F35" i="5"/>
  <c r="J35" i="5" s="1"/>
  <c r="G34" i="5"/>
  <c r="K34" i="5" s="1"/>
  <c r="F34" i="5"/>
  <c r="J34" i="5" s="1"/>
  <c r="G33" i="5"/>
  <c r="K33" i="5" s="1"/>
  <c r="F33" i="5"/>
  <c r="J33" i="5" s="1"/>
  <c r="G32" i="5"/>
  <c r="K32" i="5" s="1"/>
  <c r="F32" i="5"/>
  <c r="J32" i="5" s="1"/>
  <c r="G31" i="5"/>
  <c r="K31" i="5" s="1"/>
  <c r="F31" i="5"/>
  <c r="J31" i="5" s="1"/>
  <c r="G30" i="5"/>
  <c r="K30" i="5" s="1"/>
  <c r="F30" i="5"/>
  <c r="J30" i="5" s="1"/>
  <c r="G29" i="5"/>
  <c r="K29" i="5" s="1"/>
  <c r="F29" i="5"/>
  <c r="J29" i="5" s="1"/>
  <c r="G28" i="5"/>
  <c r="K28" i="5" s="1"/>
  <c r="F28" i="5"/>
  <c r="J28" i="5" s="1"/>
  <c r="G27" i="5"/>
  <c r="K27" i="5" s="1"/>
  <c r="F27" i="5"/>
  <c r="J27" i="5" s="1"/>
  <c r="G25" i="5"/>
  <c r="K25" i="5" s="1"/>
  <c r="F25" i="5"/>
  <c r="J25" i="5" s="1"/>
  <c r="G24" i="5"/>
  <c r="K24" i="5" s="1"/>
  <c r="F24" i="5"/>
  <c r="J24" i="5" s="1"/>
  <c r="G23" i="5"/>
  <c r="K23" i="5" s="1"/>
  <c r="F23" i="5"/>
  <c r="J23" i="5" s="1"/>
  <c r="G22" i="5"/>
  <c r="K22" i="5" s="1"/>
  <c r="F22" i="5"/>
  <c r="J22" i="5" s="1"/>
  <c r="G19" i="5"/>
  <c r="K19" i="5" s="1"/>
  <c r="F19" i="5"/>
  <c r="J19" i="5" s="1"/>
  <c r="G18" i="5"/>
  <c r="K18" i="5" s="1"/>
  <c r="F18" i="5"/>
  <c r="J18" i="5" s="1"/>
  <c r="G17" i="5"/>
  <c r="K17" i="5" s="1"/>
  <c r="F17" i="5"/>
  <c r="J17" i="5" s="1"/>
  <c r="G16" i="5"/>
  <c r="K16" i="5" s="1"/>
  <c r="F16" i="5"/>
  <c r="J16" i="5" s="1"/>
  <c r="G15" i="5"/>
  <c r="K15" i="5" s="1"/>
  <c r="F15" i="5"/>
  <c r="J15" i="5" s="1"/>
  <c r="G12" i="5"/>
  <c r="K12" i="5" s="1"/>
  <c r="F12" i="5"/>
  <c r="J12" i="5" s="1"/>
  <c r="G11" i="5"/>
  <c r="K11" i="5" s="1"/>
  <c r="F11" i="5"/>
  <c r="J11" i="5" s="1"/>
  <c r="G10" i="5"/>
  <c r="K10" i="5" s="1"/>
  <c r="F10" i="5"/>
  <c r="J10" i="5" s="1"/>
  <c r="G9" i="5"/>
  <c r="K9" i="5" s="1"/>
  <c r="F9" i="5"/>
  <c r="J9" i="5" s="1"/>
  <c r="G8" i="5"/>
  <c r="K8" i="5" s="1"/>
  <c r="F8" i="5"/>
  <c r="J8" i="5" s="1"/>
  <c r="G7" i="5"/>
  <c r="K7" i="5" s="1"/>
  <c r="F7" i="5"/>
  <c r="J7" i="5" s="1"/>
  <c r="G6" i="5"/>
  <c r="K6" i="5" s="1"/>
  <c r="F6" i="5"/>
  <c r="J6" i="5" s="1"/>
  <c r="G5" i="5"/>
  <c r="K5" i="5" s="1"/>
  <c r="F5" i="5"/>
  <c r="J5" i="5" s="1"/>
  <c r="G4" i="5"/>
  <c r="K4" i="5" s="1"/>
  <c r="F4" i="5"/>
  <c r="J4" i="5" s="1"/>
  <c r="H689" i="2"/>
  <c r="L689" i="2" s="1"/>
  <c r="G689" i="2"/>
  <c r="K689" i="2" s="1"/>
  <c r="F689" i="2"/>
  <c r="J689" i="2" s="1"/>
  <c r="H688" i="2"/>
  <c r="L688" i="2" s="1"/>
  <c r="G688" i="2"/>
  <c r="K688" i="2" s="1"/>
  <c r="F688" i="2"/>
  <c r="J688" i="2" s="1"/>
  <c r="H687" i="2"/>
  <c r="L687" i="2" s="1"/>
  <c r="G687" i="2"/>
  <c r="K687" i="2" s="1"/>
  <c r="F687" i="2"/>
  <c r="J687" i="2" s="1"/>
  <c r="H686" i="2"/>
  <c r="L686" i="2" s="1"/>
  <c r="G686" i="2"/>
  <c r="K686" i="2" s="1"/>
  <c r="F686" i="2"/>
  <c r="J686" i="2" s="1"/>
  <c r="H685" i="2"/>
  <c r="L685" i="2" s="1"/>
  <c r="G685" i="2"/>
  <c r="K685" i="2" s="1"/>
  <c r="F685" i="2"/>
  <c r="J685" i="2" s="1"/>
  <c r="H684" i="2"/>
  <c r="L684" i="2" s="1"/>
  <c r="G684" i="2"/>
  <c r="K684" i="2" s="1"/>
  <c r="F684" i="2"/>
  <c r="J684" i="2" s="1"/>
  <c r="H683" i="2"/>
  <c r="L683" i="2" s="1"/>
  <c r="G683" i="2"/>
  <c r="K683" i="2" s="1"/>
  <c r="F683" i="2"/>
  <c r="J683" i="2" s="1"/>
  <c r="H682" i="2"/>
  <c r="L682" i="2" s="1"/>
  <c r="G682" i="2"/>
  <c r="K682" i="2" s="1"/>
  <c r="F682" i="2"/>
  <c r="J682" i="2" s="1"/>
  <c r="H681" i="2"/>
  <c r="L681" i="2" s="1"/>
  <c r="G681" i="2"/>
  <c r="K681" i="2" s="1"/>
  <c r="F681" i="2"/>
  <c r="J681" i="2" s="1"/>
  <c r="H680" i="2"/>
  <c r="L680" i="2" s="1"/>
  <c r="G680" i="2"/>
  <c r="K680" i="2" s="1"/>
  <c r="F680" i="2"/>
  <c r="J680" i="2" s="1"/>
  <c r="H679" i="2"/>
  <c r="L679" i="2" s="1"/>
  <c r="G679" i="2"/>
  <c r="K679" i="2" s="1"/>
  <c r="F679" i="2"/>
  <c r="J679" i="2" s="1"/>
  <c r="H678" i="2"/>
  <c r="L678" i="2" s="1"/>
  <c r="G678" i="2"/>
  <c r="K678" i="2" s="1"/>
  <c r="F678" i="2"/>
  <c r="J678" i="2" s="1"/>
  <c r="H677" i="2"/>
  <c r="L677" i="2" s="1"/>
  <c r="G677" i="2"/>
  <c r="K677" i="2" s="1"/>
  <c r="F677" i="2"/>
  <c r="J677" i="2" s="1"/>
  <c r="H676" i="2"/>
  <c r="L676" i="2" s="1"/>
  <c r="G676" i="2"/>
  <c r="K676" i="2" s="1"/>
  <c r="F676" i="2"/>
  <c r="J676" i="2" s="1"/>
  <c r="H675" i="2"/>
  <c r="L675" i="2" s="1"/>
  <c r="G675" i="2"/>
  <c r="K675" i="2" s="1"/>
  <c r="F675" i="2"/>
  <c r="J675" i="2" s="1"/>
  <c r="H674" i="2"/>
  <c r="L674" i="2" s="1"/>
  <c r="G674" i="2"/>
  <c r="K674" i="2" s="1"/>
  <c r="F674" i="2"/>
  <c r="J674" i="2" s="1"/>
  <c r="H673" i="2"/>
  <c r="L673" i="2" s="1"/>
  <c r="G673" i="2"/>
  <c r="K673" i="2" s="1"/>
  <c r="F673" i="2"/>
  <c r="J673" i="2" s="1"/>
  <c r="H671" i="2"/>
  <c r="L671" i="2" s="1"/>
  <c r="G671" i="2"/>
  <c r="K671" i="2" s="1"/>
  <c r="F671" i="2"/>
  <c r="J671" i="2" s="1"/>
  <c r="H669" i="2"/>
  <c r="L669" i="2" s="1"/>
  <c r="G669" i="2"/>
  <c r="K669" i="2" s="1"/>
  <c r="F669" i="2"/>
  <c r="J669" i="2" s="1"/>
  <c r="H668" i="2"/>
  <c r="L668" i="2" s="1"/>
  <c r="G668" i="2"/>
  <c r="K668" i="2" s="1"/>
  <c r="F668" i="2"/>
  <c r="J668" i="2" s="1"/>
  <c r="H667" i="2"/>
  <c r="L667" i="2" s="1"/>
  <c r="G667" i="2"/>
  <c r="K667" i="2" s="1"/>
  <c r="F667" i="2"/>
  <c r="J667" i="2" s="1"/>
  <c r="H666" i="2"/>
  <c r="L666" i="2" s="1"/>
  <c r="G666" i="2"/>
  <c r="K666" i="2" s="1"/>
  <c r="F666" i="2"/>
  <c r="J666" i="2" s="1"/>
  <c r="H665" i="2"/>
  <c r="L665" i="2" s="1"/>
  <c r="G665" i="2"/>
  <c r="K665" i="2" s="1"/>
  <c r="F665" i="2"/>
  <c r="J665" i="2" s="1"/>
  <c r="H664" i="2"/>
  <c r="L664" i="2" s="1"/>
  <c r="G664" i="2"/>
  <c r="K664" i="2" s="1"/>
  <c r="F664" i="2"/>
  <c r="J664" i="2" s="1"/>
  <c r="H663" i="2"/>
  <c r="L663" i="2" s="1"/>
  <c r="G663" i="2"/>
  <c r="K663" i="2" s="1"/>
  <c r="F663" i="2"/>
  <c r="J663" i="2" s="1"/>
  <c r="H662" i="2"/>
  <c r="L662" i="2" s="1"/>
  <c r="G662" i="2"/>
  <c r="K662" i="2" s="1"/>
  <c r="F662" i="2"/>
  <c r="J662" i="2" s="1"/>
  <c r="H661" i="2"/>
  <c r="L661" i="2" s="1"/>
  <c r="G661" i="2"/>
  <c r="K661" i="2" s="1"/>
  <c r="F661" i="2"/>
  <c r="J661" i="2" s="1"/>
  <c r="H660" i="2"/>
  <c r="L660" i="2" s="1"/>
  <c r="G660" i="2"/>
  <c r="K660" i="2" s="1"/>
  <c r="F660" i="2"/>
  <c r="J660" i="2" s="1"/>
  <c r="H659" i="2"/>
  <c r="L659" i="2" s="1"/>
  <c r="G659" i="2"/>
  <c r="K659" i="2" s="1"/>
  <c r="F659" i="2"/>
  <c r="J659" i="2" s="1"/>
  <c r="H658" i="2"/>
  <c r="L658" i="2" s="1"/>
  <c r="G658" i="2"/>
  <c r="K658" i="2" s="1"/>
  <c r="F658" i="2"/>
  <c r="J658" i="2" s="1"/>
  <c r="H657" i="2"/>
  <c r="L657" i="2" s="1"/>
  <c r="G657" i="2"/>
  <c r="K657" i="2" s="1"/>
  <c r="F657" i="2"/>
  <c r="J657" i="2" s="1"/>
  <c r="H656" i="2"/>
  <c r="L656" i="2" s="1"/>
  <c r="G656" i="2"/>
  <c r="K656" i="2" s="1"/>
  <c r="F656" i="2"/>
  <c r="J656" i="2" s="1"/>
  <c r="H655" i="2"/>
  <c r="L655" i="2" s="1"/>
  <c r="G655" i="2"/>
  <c r="K655" i="2" s="1"/>
  <c r="F655" i="2"/>
  <c r="J655" i="2" s="1"/>
  <c r="H654" i="2"/>
  <c r="L654" i="2" s="1"/>
  <c r="G654" i="2"/>
  <c r="K654" i="2" s="1"/>
  <c r="F654" i="2"/>
  <c r="J654" i="2" s="1"/>
  <c r="H653" i="2"/>
  <c r="L653" i="2" s="1"/>
  <c r="G653" i="2"/>
  <c r="K653" i="2" s="1"/>
  <c r="F653" i="2"/>
  <c r="J653" i="2" s="1"/>
  <c r="H652" i="2"/>
  <c r="L652" i="2" s="1"/>
  <c r="G652" i="2"/>
  <c r="K652" i="2" s="1"/>
  <c r="F652" i="2"/>
  <c r="J652" i="2" s="1"/>
  <c r="H651" i="2"/>
  <c r="L651" i="2" s="1"/>
  <c r="G651" i="2"/>
  <c r="K651" i="2" s="1"/>
  <c r="F651" i="2"/>
  <c r="J651" i="2" s="1"/>
  <c r="H650" i="2"/>
  <c r="L650" i="2" s="1"/>
  <c r="G650" i="2"/>
  <c r="K650" i="2" s="1"/>
  <c r="F650" i="2"/>
  <c r="J650" i="2" s="1"/>
  <c r="H649" i="2"/>
  <c r="L649" i="2" s="1"/>
  <c r="G649" i="2"/>
  <c r="K649" i="2" s="1"/>
  <c r="F649" i="2"/>
  <c r="J649" i="2" s="1"/>
  <c r="H648" i="2"/>
  <c r="L648" i="2" s="1"/>
  <c r="G648" i="2"/>
  <c r="K648" i="2" s="1"/>
  <c r="F648" i="2"/>
  <c r="J648" i="2" s="1"/>
  <c r="H647" i="2"/>
  <c r="L647" i="2" s="1"/>
  <c r="G647" i="2"/>
  <c r="K647" i="2" s="1"/>
  <c r="F647" i="2"/>
  <c r="J647" i="2" s="1"/>
  <c r="H646" i="2"/>
  <c r="L646" i="2" s="1"/>
  <c r="G646" i="2"/>
  <c r="K646" i="2" s="1"/>
  <c r="F646" i="2"/>
  <c r="J646" i="2" s="1"/>
  <c r="H645" i="2"/>
  <c r="L645" i="2" s="1"/>
  <c r="G645" i="2"/>
  <c r="K645" i="2" s="1"/>
  <c r="F645" i="2"/>
  <c r="J645" i="2" s="1"/>
  <c r="H644" i="2"/>
  <c r="L644" i="2" s="1"/>
  <c r="G644" i="2"/>
  <c r="K644" i="2" s="1"/>
  <c r="F644" i="2"/>
  <c r="J644" i="2" s="1"/>
  <c r="H643" i="2"/>
  <c r="L643" i="2" s="1"/>
  <c r="G643" i="2"/>
  <c r="K643" i="2" s="1"/>
  <c r="F643" i="2"/>
  <c r="J643" i="2" s="1"/>
  <c r="H642" i="2"/>
  <c r="L642" i="2" s="1"/>
  <c r="G642" i="2"/>
  <c r="K642" i="2" s="1"/>
  <c r="F642" i="2"/>
  <c r="J642" i="2" s="1"/>
  <c r="H641" i="2"/>
  <c r="L641" i="2" s="1"/>
  <c r="G641" i="2"/>
  <c r="K641" i="2" s="1"/>
  <c r="F641" i="2"/>
  <c r="J641" i="2" s="1"/>
  <c r="H640" i="2"/>
  <c r="L640" i="2" s="1"/>
  <c r="G640" i="2"/>
  <c r="K640" i="2" s="1"/>
  <c r="F640" i="2"/>
  <c r="J640" i="2" s="1"/>
  <c r="H639" i="2"/>
  <c r="L639" i="2" s="1"/>
  <c r="G639" i="2"/>
  <c r="K639" i="2" s="1"/>
  <c r="F639" i="2"/>
  <c r="J639" i="2" s="1"/>
  <c r="H638" i="2"/>
  <c r="L638" i="2" s="1"/>
  <c r="G638" i="2"/>
  <c r="K638" i="2" s="1"/>
  <c r="F638" i="2"/>
  <c r="J638" i="2" s="1"/>
  <c r="H637" i="2"/>
  <c r="L637" i="2" s="1"/>
  <c r="G637" i="2"/>
  <c r="K637" i="2" s="1"/>
  <c r="F637" i="2"/>
  <c r="J637" i="2" s="1"/>
  <c r="H636" i="2"/>
  <c r="L636" i="2" s="1"/>
  <c r="G636" i="2"/>
  <c r="K636" i="2" s="1"/>
  <c r="F636" i="2"/>
  <c r="J636" i="2" s="1"/>
  <c r="H635" i="2"/>
  <c r="L635" i="2" s="1"/>
  <c r="G635" i="2"/>
  <c r="K635" i="2" s="1"/>
  <c r="F635" i="2"/>
  <c r="J635" i="2" s="1"/>
  <c r="H634" i="2"/>
  <c r="L634" i="2" s="1"/>
  <c r="G634" i="2"/>
  <c r="K634" i="2" s="1"/>
  <c r="F634" i="2"/>
  <c r="J634" i="2" s="1"/>
  <c r="H633" i="2"/>
  <c r="L633" i="2" s="1"/>
  <c r="G633" i="2"/>
  <c r="K633" i="2" s="1"/>
  <c r="F633" i="2"/>
  <c r="J633" i="2" s="1"/>
  <c r="H632" i="2"/>
  <c r="L632" i="2" s="1"/>
  <c r="G632" i="2"/>
  <c r="K632" i="2" s="1"/>
  <c r="F632" i="2"/>
  <c r="J632" i="2" s="1"/>
  <c r="H631" i="2"/>
  <c r="L631" i="2" s="1"/>
  <c r="G631" i="2"/>
  <c r="K631" i="2" s="1"/>
  <c r="F631" i="2"/>
  <c r="J631" i="2" s="1"/>
  <c r="H630" i="2"/>
  <c r="L630" i="2" s="1"/>
  <c r="G630" i="2"/>
  <c r="K630" i="2" s="1"/>
  <c r="F630" i="2"/>
  <c r="J630" i="2" s="1"/>
  <c r="H629" i="2"/>
  <c r="L629" i="2" s="1"/>
  <c r="G629" i="2"/>
  <c r="K629" i="2" s="1"/>
  <c r="F629" i="2"/>
  <c r="J629" i="2" s="1"/>
  <c r="H628" i="2"/>
  <c r="L628" i="2" s="1"/>
  <c r="G628" i="2"/>
  <c r="K628" i="2" s="1"/>
  <c r="F628" i="2"/>
  <c r="J628" i="2" s="1"/>
  <c r="H627" i="2"/>
  <c r="L627" i="2" s="1"/>
  <c r="G627" i="2"/>
  <c r="K627" i="2" s="1"/>
  <c r="F627" i="2"/>
  <c r="J627" i="2" s="1"/>
  <c r="H626" i="2"/>
  <c r="L626" i="2" s="1"/>
  <c r="G626" i="2"/>
  <c r="K626" i="2" s="1"/>
  <c r="F626" i="2"/>
  <c r="J626" i="2" s="1"/>
  <c r="H625" i="2"/>
  <c r="L625" i="2" s="1"/>
  <c r="G625" i="2"/>
  <c r="K625" i="2" s="1"/>
  <c r="F625" i="2"/>
  <c r="J625" i="2" s="1"/>
  <c r="H623" i="2"/>
  <c r="L623" i="2" s="1"/>
  <c r="G623" i="2"/>
  <c r="K623" i="2" s="1"/>
  <c r="F623" i="2"/>
  <c r="J623" i="2" s="1"/>
  <c r="H622" i="2"/>
  <c r="L622" i="2" s="1"/>
  <c r="G622" i="2"/>
  <c r="K622" i="2" s="1"/>
  <c r="F622" i="2"/>
  <c r="J622" i="2" s="1"/>
  <c r="H621" i="2"/>
  <c r="L621" i="2" s="1"/>
  <c r="G621" i="2"/>
  <c r="K621" i="2" s="1"/>
  <c r="F621" i="2"/>
  <c r="J621" i="2" s="1"/>
  <c r="H620" i="2"/>
  <c r="L620" i="2" s="1"/>
  <c r="G620" i="2"/>
  <c r="K620" i="2" s="1"/>
  <c r="F620" i="2"/>
  <c r="J620" i="2" s="1"/>
  <c r="H619" i="2"/>
  <c r="L619" i="2" s="1"/>
  <c r="G619" i="2"/>
  <c r="K619" i="2" s="1"/>
  <c r="F619" i="2"/>
  <c r="J619" i="2" s="1"/>
  <c r="H618" i="2"/>
  <c r="L618" i="2" s="1"/>
  <c r="G618" i="2"/>
  <c r="K618" i="2" s="1"/>
  <c r="F618" i="2"/>
  <c r="J618" i="2" s="1"/>
  <c r="H617" i="2"/>
  <c r="L617" i="2" s="1"/>
  <c r="G617" i="2"/>
  <c r="K617" i="2" s="1"/>
  <c r="F617" i="2"/>
  <c r="J617" i="2" s="1"/>
  <c r="H615" i="2"/>
  <c r="L615" i="2" s="1"/>
  <c r="G615" i="2"/>
  <c r="K615" i="2" s="1"/>
  <c r="F615" i="2"/>
  <c r="J615" i="2" s="1"/>
  <c r="H614" i="2"/>
  <c r="L614" i="2" s="1"/>
  <c r="G614" i="2"/>
  <c r="K614" i="2" s="1"/>
  <c r="F614" i="2"/>
  <c r="J614" i="2" s="1"/>
  <c r="H613" i="2"/>
  <c r="L613" i="2" s="1"/>
  <c r="G613" i="2"/>
  <c r="K613" i="2" s="1"/>
  <c r="F613" i="2"/>
  <c r="J613" i="2" s="1"/>
  <c r="H611" i="2"/>
  <c r="L611" i="2" s="1"/>
  <c r="G611" i="2"/>
  <c r="K611" i="2" s="1"/>
  <c r="F611" i="2"/>
  <c r="J611" i="2" s="1"/>
  <c r="H610" i="2"/>
  <c r="L610" i="2" s="1"/>
  <c r="G610" i="2"/>
  <c r="K610" i="2" s="1"/>
  <c r="F610" i="2"/>
  <c r="J610" i="2" s="1"/>
  <c r="H609" i="2"/>
  <c r="L609" i="2" s="1"/>
  <c r="G609" i="2"/>
  <c r="K609" i="2" s="1"/>
  <c r="F609" i="2"/>
  <c r="J609" i="2" s="1"/>
  <c r="H608" i="2"/>
  <c r="L608" i="2" s="1"/>
  <c r="G608" i="2"/>
  <c r="K608" i="2" s="1"/>
  <c r="F608" i="2"/>
  <c r="J608" i="2" s="1"/>
  <c r="H607" i="2"/>
  <c r="L607" i="2" s="1"/>
  <c r="G607" i="2"/>
  <c r="K607" i="2" s="1"/>
  <c r="F607" i="2"/>
  <c r="J607" i="2" s="1"/>
  <c r="H605" i="2"/>
  <c r="L605" i="2" s="1"/>
  <c r="G605" i="2"/>
  <c r="K605" i="2" s="1"/>
  <c r="F605" i="2"/>
  <c r="J605" i="2" s="1"/>
  <c r="H604" i="2"/>
  <c r="L604" i="2" s="1"/>
  <c r="G604" i="2"/>
  <c r="K604" i="2" s="1"/>
  <c r="F604" i="2"/>
  <c r="J604" i="2" s="1"/>
  <c r="H603" i="2"/>
  <c r="L603" i="2" s="1"/>
  <c r="G603" i="2"/>
  <c r="K603" i="2" s="1"/>
  <c r="F603" i="2"/>
  <c r="J603" i="2" s="1"/>
  <c r="H602" i="2"/>
  <c r="L602" i="2" s="1"/>
  <c r="G602" i="2"/>
  <c r="K602" i="2" s="1"/>
  <c r="F602" i="2"/>
  <c r="J602" i="2" s="1"/>
  <c r="H600" i="2"/>
  <c r="L600" i="2" s="1"/>
  <c r="G600" i="2"/>
  <c r="K600" i="2" s="1"/>
  <c r="F600" i="2"/>
  <c r="J600" i="2" s="1"/>
  <c r="H599" i="2"/>
  <c r="L599" i="2" s="1"/>
  <c r="G599" i="2"/>
  <c r="K599" i="2" s="1"/>
  <c r="F599" i="2"/>
  <c r="J599" i="2" s="1"/>
  <c r="H598" i="2"/>
  <c r="L598" i="2" s="1"/>
  <c r="G598" i="2"/>
  <c r="K598" i="2" s="1"/>
  <c r="F598" i="2"/>
  <c r="J598" i="2" s="1"/>
  <c r="H597" i="2"/>
  <c r="L597" i="2" s="1"/>
  <c r="G597" i="2"/>
  <c r="K597" i="2" s="1"/>
  <c r="F597" i="2"/>
  <c r="J597" i="2" s="1"/>
  <c r="H595" i="2"/>
  <c r="L595" i="2" s="1"/>
  <c r="G595" i="2"/>
  <c r="K595" i="2" s="1"/>
  <c r="F595" i="2"/>
  <c r="J595" i="2" s="1"/>
  <c r="H594" i="2"/>
  <c r="L594" i="2" s="1"/>
  <c r="G594" i="2"/>
  <c r="K594" i="2" s="1"/>
  <c r="F594" i="2"/>
  <c r="J594" i="2" s="1"/>
  <c r="H593" i="2"/>
  <c r="L593" i="2" s="1"/>
  <c r="G593" i="2"/>
  <c r="K593" i="2" s="1"/>
  <c r="F593" i="2"/>
  <c r="J593" i="2" s="1"/>
  <c r="H592" i="2"/>
  <c r="L592" i="2" s="1"/>
  <c r="G592" i="2"/>
  <c r="K592" i="2" s="1"/>
  <c r="F592" i="2"/>
  <c r="J592" i="2" s="1"/>
  <c r="H591" i="2"/>
  <c r="L591" i="2" s="1"/>
  <c r="G591" i="2"/>
  <c r="K591" i="2" s="1"/>
  <c r="F591" i="2"/>
  <c r="J591" i="2" s="1"/>
  <c r="H590" i="2"/>
  <c r="L590" i="2" s="1"/>
  <c r="G590" i="2"/>
  <c r="K590" i="2" s="1"/>
  <c r="F590" i="2"/>
  <c r="J590" i="2" s="1"/>
  <c r="H589" i="2"/>
  <c r="L589" i="2" s="1"/>
  <c r="G589" i="2"/>
  <c r="K589" i="2" s="1"/>
  <c r="F589" i="2"/>
  <c r="J589" i="2" s="1"/>
  <c r="H588" i="2"/>
  <c r="L588" i="2" s="1"/>
  <c r="G588" i="2"/>
  <c r="K588" i="2" s="1"/>
  <c r="F588" i="2"/>
  <c r="J588" i="2" s="1"/>
  <c r="H586" i="2"/>
  <c r="L586" i="2" s="1"/>
  <c r="G586" i="2"/>
  <c r="K586" i="2" s="1"/>
  <c r="F586" i="2"/>
  <c r="J586" i="2" s="1"/>
  <c r="H584" i="2"/>
  <c r="L584" i="2" s="1"/>
  <c r="G584" i="2"/>
  <c r="K584" i="2" s="1"/>
  <c r="F584" i="2"/>
  <c r="J584" i="2" s="1"/>
  <c r="H578" i="2"/>
  <c r="L578" i="2" s="1"/>
  <c r="G578" i="2"/>
  <c r="K578" i="2" s="1"/>
  <c r="F578" i="2"/>
  <c r="J578" i="2" s="1"/>
  <c r="H577" i="2"/>
  <c r="L577" i="2" s="1"/>
  <c r="G577" i="2"/>
  <c r="K577" i="2" s="1"/>
  <c r="F577" i="2"/>
  <c r="J577" i="2" s="1"/>
  <c r="H576" i="2"/>
  <c r="L576" i="2" s="1"/>
  <c r="G576" i="2"/>
  <c r="K576" i="2" s="1"/>
  <c r="F576" i="2"/>
  <c r="J576" i="2" s="1"/>
  <c r="L571" i="2"/>
  <c r="K571" i="2"/>
  <c r="J571" i="2"/>
  <c r="L568" i="2"/>
  <c r="K568" i="2"/>
  <c r="J568" i="2"/>
  <c r="H566" i="2"/>
  <c r="L566" i="2" s="1"/>
  <c r="G566" i="2"/>
  <c r="K566" i="2" s="1"/>
  <c r="F566" i="2"/>
  <c r="J566" i="2" s="1"/>
  <c r="H565" i="2"/>
  <c r="L565" i="2" s="1"/>
  <c r="G565" i="2"/>
  <c r="K565" i="2" s="1"/>
  <c r="F565" i="2"/>
  <c r="J565" i="2" s="1"/>
  <c r="H561" i="2"/>
  <c r="L561" i="2" s="1"/>
  <c r="G561" i="2"/>
  <c r="K561" i="2" s="1"/>
  <c r="F561" i="2"/>
  <c r="J561" i="2" s="1"/>
  <c r="H560" i="2"/>
  <c r="L560" i="2" s="1"/>
  <c r="G560" i="2"/>
  <c r="K560" i="2" s="1"/>
  <c r="F560" i="2"/>
  <c r="J560" i="2" s="1"/>
  <c r="H559" i="2"/>
  <c r="L559" i="2" s="1"/>
  <c r="G559" i="2"/>
  <c r="K559" i="2" s="1"/>
  <c r="F559" i="2"/>
  <c r="J559" i="2" s="1"/>
  <c r="H558" i="2"/>
  <c r="L558" i="2" s="1"/>
  <c r="G558" i="2"/>
  <c r="K558" i="2" s="1"/>
  <c r="F558" i="2"/>
  <c r="J558" i="2" s="1"/>
  <c r="G32" i="6"/>
  <c r="K32" i="6" s="1"/>
  <c r="F32" i="6"/>
  <c r="J32" i="6" s="1"/>
  <c r="G31" i="6"/>
  <c r="K31" i="6" s="1"/>
  <c r="F31" i="6"/>
  <c r="J31" i="6" s="1"/>
  <c r="G30" i="6"/>
  <c r="K30" i="6" s="1"/>
  <c r="F30" i="6"/>
  <c r="J30" i="6" s="1"/>
  <c r="G29" i="6"/>
  <c r="K29" i="6" s="1"/>
  <c r="F29" i="6"/>
  <c r="J29" i="6" s="1"/>
  <c r="G28" i="6"/>
  <c r="K28" i="6" s="1"/>
  <c r="F28" i="6"/>
  <c r="J28" i="6" s="1"/>
  <c r="G27" i="6"/>
  <c r="K27" i="6" s="1"/>
  <c r="F27" i="6"/>
  <c r="J27" i="6" s="1"/>
  <c r="G26" i="6"/>
  <c r="K26" i="6" s="1"/>
  <c r="F26" i="6"/>
  <c r="J26" i="6" s="1"/>
  <c r="G25" i="6"/>
  <c r="K25" i="6" s="1"/>
  <c r="F25" i="6"/>
  <c r="J25" i="6" s="1"/>
  <c r="G24" i="6"/>
  <c r="K24" i="6" s="1"/>
  <c r="F24" i="6"/>
  <c r="J24" i="6" s="1"/>
  <c r="G23" i="6"/>
  <c r="K23" i="6" s="1"/>
  <c r="F23" i="6"/>
  <c r="J23" i="6" s="1"/>
  <c r="G22" i="6"/>
  <c r="K22" i="6" s="1"/>
  <c r="F22" i="6"/>
  <c r="J22" i="6" s="1"/>
  <c r="G21" i="6"/>
  <c r="K21" i="6" s="1"/>
  <c r="F21" i="6"/>
  <c r="J21" i="6" s="1"/>
  <c r="G20" i="6"/>
  <c r="K20" i="6" s="1"/>
  <c r="F20" i="6"/>
  <c r="J20" i="6" s="1"/>
  <c r="G19" i="6"/>
  <c r="K19" i="6" s="1"/>
  <c r="F19" i="6"/>
  <c r="J19" i="6" s="1"/>
  <c r="G18" i="6"/>
  <c r="K18" i="6" s="1"/>
  <c r="F18" i="6"/>
  <c r="J18" i="6" s="1"/>
  <c r="G17" i="6"/>
  <c r="K17" i="6" s="1"/>
  <c r="F17" i="6"/>
  <c r="J17" i="6" s="1"/>
  <c r="G16" i="6"/>
  <c r="K16" i="6" s="1"/>
  <c r="F16" i="6"/>
  <c r="J16" i="6" s="1"/>
  <c r="G15" i="6"/>
  <c r="K15" i="6" s="1"/>
  <c r="F15" i="6"/>
  <c r="J15" i="6" s="1"/>
  <c r="G14" i="6"/>
  <c r="K14" i="6" s="1"/>
  <c r="F14" i="6"/>
  <c r="J14" i="6" s="1"/>
  <c r="G13" i="6"/>
  <c r="K13" i="6" s="1"/>
  <c r="F13" i="6"/>
  <c r="J13" i="6" s="1"/>
  <c r="G12" i="6"/>
  <c r="K12" i="6" s="1"/>
  <c r="F12" i="6"/>
  <c r="J12" i="6" s="1"/>
  <c r="G11" i="6"/>
  <c r="K11" i="6" s="1"/>
  <c r="F11" i="6"/>
  <c r="J11" i="6" s="1"/>
  <c r="G10" i="6"/>
  <c r="K10" i="6" s="1"/>
  <c r="F10" i="6"/>
  <c r="J10" i="6" s="1"/>
  <c r="G9" i="6"/>
  <c r="K9" i="6" s="1"/>
  <c r="F9" i="6"/>
  <c r="J9" i="6" s="1"/>
  <c r="G8" i="6"/>
  <c r="K8" i="6" s="1"/>
  <c r="F8" i="6"/>
  <c r="J8" i="6" s="1"/>
  <c r="G7" i="6"/>
  <c r="K7" i="6" s="1"/>
  <c r="F7" i="6"/>
  <c r="J7" i="6" s="1"/>
  <c r="G6" i="6"/>
  <c r="K6" i="6" s="1"/>
  <c r="F6" i="6"/>
  <c r="J6" i="6" s="1"/>
  <c r="G5" i="6"/>
  <c r="K5" i="6" s="1"/>
  <c r="F5" i="6"/>
  <c r="J5" i="6" s="1"/>
  <c r="G4" i="6"/>
  <c r="K4" i="6" s="1"/>
  <c r="F4" i="6"/>
  <c r="J4" i="6" s="1"/>
  <c r="F555" i="2"/>
  <c r="J555" i="2" s="1"/>
  <c r="F554" i="2"/>
  <c r="J554" i="2" s="1"/>
  <c r="F553" i="2"/>
  <c r="J553" i="2" s="1"/>
  <c r="F552" i="2"/>
  <c r="J552" i="2" s="1"/>
  <c r="F551" i="2"/>
  <c r="J551" i="2" s="1"/>
  <c r="F550" i="2"/>
  <c r="J550" i="2" s="1"/>
  <c r="F549" i="2"/>
  <c r="J549" i="2" s="1"/>
  <c r="F548" i="2"/>
  <c r="J548" i="2" s="1"/>
  <c r="F547" i="2"/>
  <c r="J547" i="2" s="1"/>
  <c r="F546" i="2"/>
  <c r="J546" i="2" s="1"/>
  <c r="F545" i="2"/>
  <c r="J545" i="2" s="1"/>
  <c r="F544" i="2"/>
  <c r="J544" i="2" s="1"/>
  <c r="F543" i="2"/>
  <c r="J543" i="2" s="1"/>
  <c r="F542" i="2"/>
  <c r="J542" i="2" s="1"/>
  <c r="F541" i="2"/>
  <c r="J541" i="2" s="1"/>
  <c r="F540" i="2"/>
  <c r="J540" i="2" s="1"/>
  <c r="F539" i="2"/>
  <c r="J539" i="2" s="1"/>
  <c r="F538" i="2"/>
  <c r="J538" i="2" s="1"/>
  <c r="F537" i="2"/>
  <c r="J537" i="2" s="1"/>
  <c r="F536" i="2"/>
  <c r="J536" i="2" s="1"/>
  <c r="F535" i="2"/>
  <c r="J535" i="2" s="1"/>
  <c r="F534" i="2"/>
  <c r="J534" i="2" s="1"/>
  <c r="F533" i="2"/>
  <c r="J533" i="2" s="1"/>
  <c r="F532" i="2"/>
  <c r="J532" i="2" s="1"/>
  <c r="F531" i="2"/>
  <c r="J531" i="2" s="1"/>
  <c r="F530" i="2"/>
  <c r="J530" i="2" s="1"/>
  <c r="F529" i="2"/>
  <c r="J529" i="2" s="1"/>
  <c r="F528" i="2"/>
  <c r="J528" i="2" s="1"/>
  <c r="F527" i="2"/>
  <c r="J527" i="2" s="1"/>
  <c r="F526" i="2"/>
  <c r="J526" i="2" s="1"/>
  <c r="F525" i="2"/>
  <c r="J525" i="2" s="1"/>
  <c r="F524" i="2"/>
  <c r="J524" i="2" s="1"/>
  <c r="F523" i="2"/>
  <c r="J523" i="2" s="1"/>
  <c r="F522" i="2"/>
  <c r="J522" i="2" s="1"/>
  <c r="F521" i="2"/>
  <c r="J521" i="2" s="1"/>
  <c r="F520" i="2"/>
  <c r="J520" i="2" s="1"/>
  <c r="F519" i="2"/>
  <c r="J519" i="2" s="1"/>
  <c r="F518" i="2"/>
  <c r="J518" i="2" s="1"/>
  <c r="F516" i="2"/>
  <c r="J516" i="2" s="1"/>
  <c r="F515" i="2"/>
  <c r="J515" i="2" s="1"/>
  <c r="F514" i="2"/>
  <c r="J514" i="2" s="1"/>
  <c r="F513" i="2"/>
  <c r="J513" i="2" s="1"/>
  <c r="F512" i="2"/>
  <c r="J512" i="2" s="1"/>
  <c r="F511" i="2"/>
  <c r="J511" i="2" s="1"/>
  <c r="F510" i="2"/>
  <c r="J510" i="2" s="1"/>
  <c r="F509" i="2"/>
  <c r="J509" i="2" s="1"/>
  <c r="F508" i="2"/>
  <c r="J508" i="2" s="1"/>
  <c r="F507" i="2"/>
  <c r="J507" i="2" s="1"/>
  <c r="F506" i="2"/>
  <c r="J506" i="2" s="1"/>
  <c r="F505" i="2"/>
  <c r="J505" i="2" s="1"/>
  <c r="F504" i="2"/>
  <c r="J504" i="2" s="1"/>
  <c r="F503" i="2"/>
  <c r="J503" i="2" s="1"/>
  <c r="F502" i="2"/>
  <c r="J502" i="2" s="1"/>
  <c r="F501" i="2"/>
  <c r="J501" i="2" s="1"/>
  <c r="F500" i="2"/>
  <c r="J500" i="2" s="1"/>
  <c r="F499" i="2"/>
  <c r="J499" i="2" s="1"/>
  <c r="F498" i="2"/>
  <c r="J498" i="2" s="1"/>
  <c r="F497" i="2"/>
  <c r="J497" i="2" s="1"/>
  <c r="F496" i="2"/>
  <c r="J496" i="2" s="1"/>
  <c r="F495" i="2"/>
  <c r="J495" i="2" s="1"/>
  <c r="F494" i="2"/>
  <c r="J494" i="2" s="1"/>
  <c r="F493" i="2"/>
  <c r="J493" i="2" s="1"/>
  <c r="F492" i="2"/>
  <c r="J492" i="2" s="1"/>
  <c r="F491" i="2"/>
  <c r="J491" i="2" s="1"/>
  <c r="F490" i="2"/>
  <c r="J490" i="2" s="1"/>
  <c r="F489" i="2"/>
  <c r="J489" i="2" s="1"/>
  <c r="F488" i="2"/>
  <c r="J488" i="2" s="1"/>
  <c r="F487" i="2"/>
  <c r="J487" i="2" s="1"/>
  <c r="F486" i="2"/>
  <c r="J486" i="2" s="1"/>
  <c r="F485" i="2"/>
  <c r="J485" i="2" s="1"/>
  <c r="F484" i="2"/>
  <c r="J484" i="2" s="1"/>
  <c r="F483" i="2"/>
  <c r="J483" i="2" s="1"/>
  <c r="F482" i="2"/>
  <c r="J482" i="2" s="1"/>
  <c r="F481" i="2"/>
  <c r="J481" i="2" s="1"/>
  <c r="F480" i="2"/>
  <c r="J480" i="2" s="1"/>
  <c r="F479" i="2"/>
  <c r="J479" i="2" s="1"/>
  <c r="F478" i="2"/>
  <c r="J478" i="2" s="1"/>
  <c r="F477" i="2"/>
  <c r="J477" i="2" s="1"/>
  <c r="F476" i="2"/>
  <c r="J476" i="2" s="1"/>
  <c r="F475" i="2"/>
  <c r="J475" i="2" s="1"/>
  <c r="F474" i="2"/>
  <c r="J474" i="2" s="1"/>
  <c r="F473" i="2"/>
  <c r="J473" i="2" s="1"/>
  <c r="F471" i="2"/>
  <c r="J471" i="2" s="1"/>
  <c r="F470" i="2"/>
  <c r="J470" i="2" s="1"/>
  <c r="F469" i="2"/>
  <c r="J469" i="2" s="1"/>
  <c r="F468" i="2"/>
  <c r="J468" i="2" s="1"/>
  <c r="F467" i="2"/>
  <c r="J467" i="2" s="1"/>
  <c r="F466" i="2"/>
  <c r="J466" i="2" s="1"/>
  <c r="F465" i="2"/>
  <c r="J465" i="2" s="1"/>
  <c r="F464" i="2"/>
  <c r="J464" i="2" s="1"/>
  <c r="F463" i="2"/>
  <c r="J463" i="2" s="1"/>
  <c r="F462" i="2"/>
  <c r="J462" i="2" s="1"/>
  <c r="F461" i="2"/>
  <c r="J461" i="2" s="1"/>
  <c r="F460" i="2"/>
  <c r="J460" i="2" s="1"/>
  <c r="F459" i="2"/>
  <c r="J459" i="2" s="1"/>
  <c r="F458" i="2"/>
  <c r="J458" i="2" s="1"/>
  <c r="F457" i="2"/>
  <c r="J457" i="2" s="1"/>
  <c r="F456" i="2"/>
  <c r="J456" i="2" s="1"/>
  <c r="F455" i="2"/>
  <c r="J455" i="2" s="1"/>
  <c r="F454" i="2"/>
  <c r="J454" i="2" s="1"/>
  <c r="F453" i="2"/>
  <c r="J453" i="2" s="1"/>
  <c r="F452" i="2"/>
  <c r="J452" i="2" s="1"/>
  <c r="F451" i="2"/>
  <c r="J451" i="2" s="1"/>
  <c r="F450" i="2"/>
  <c r="J450" i="2" s="1"/>
  <c r="F449" i="2"/>
  <c r="J449" i="2" s="1"/>
  <c r="F448" i="2"/>
  <c r="J448" i="2" s="1"/>
  <c r="F447" i="2"/>
  <c r="J447" i="2" s="1"/>
  <c r="F446" i="2"/>
  <c r="J446" i="2" s="1"/>
  <c r="F445" i="2"/>
  <c r="J445" i="2" s="1"/>
  <c r="F444" i="2"/>
  <c r="J444" i="2" s="1"/>
  <c r="F443" i="2"/>
  <c r="J443" i="2" s="1"/>
  <c r="F442" i="2"/>
  <c r="J442" i="2" s="1"/>
  <c r="F441" i="2"/>
  <c r="J441" i="2" s="1"/>
  <c r="F440" i="2"/>
  <c r="J440" i="2" s="1"/>
  <c r="F439" i="2"/>
  <c r="J439" i="2" s="1"/>
  <c r="F438" i="2"/>
  <c r="J438" i="2" s="1"/>
  <c r="F437" i="2"/>
  <c r="J437" i="2" s="1"/>
  <c r="F436" i="2"/>
  <c r="J436" i="2" s="1"/>
  <c r="F435" i="2"/>
  <c r="J435" i="2" s="1"/>
  <c r="F434" i="2"/>
  <c r="J434" i="2" s="1"/>
  <c r="F433" i="2"/>
  <c r="J433" i="2" s="1"/>
  <c r="F432" i="2"/>
  <c r="J432" i="2" s="1"/>
  <c r="F431" i="2"/>
  <c r="J431" i="2" s="1"/>
  <c r="F430" i="2"/>
  <c r="J430" i="2" s="1"/>
  <c r="F429" i="2"/>
  <c r="J429" i="2" s="1"/>
  <c r="F428" i="2"/>
  <c r="J428" i="2" s="1"/>
  <c r="F427" i="2"/>
  <c r="J427" i="2" s="1"/>
  <c r="F426" i="2"/>
  <c r="J426" i="2" s="1"/>
  <c r="F425" i="2"/>
  <c r="J425" i="2" s="1"/>
  <c r="F424" i="2"/>
  <c r="J424" i="2" s="1"/>
  <c r="F423" i="2"/>
  <c r="J423" i="2" s="1"/>
  <c r="F422" i="2"/>
  <c r="J422" i="2" s="1"/>
  <c r="F421" i="2"/>
  <c r="J421" i="2" s="1"/>
  <c r="F420" i="2"/>
  <c r="J420" i="2" s="1"/>
  <c r="F419" i="2"/>
  <c r="J419" i="2" s="1"/>
  <c r="F418" i="2"/>
  <c r="J418" i="2" s="1"/>
  <c r="F417" i="2"/>
  <c r="J417" i="2" s="1"/>
  <c r="F416" i="2"/>
  <c r="J416" i="2" s="1"/>
  <c r="F415" i="2"/>
  <c r="J415" i="2" s="1"/>
  <c r="F414" i="2"/>
  <c r="J414" i="2" s="1"/>
  <c r="F413" i="2"/>
  <c r="J413" i="2" s="1"/>
  <c r="F412" i="2"/>
  <c r="J412" i="2" s="1"/>
  <c r="F411" i="2"/>
  <c r="J411" i="2" s="1"/>
  <c r="F410" i="2"/>
  <c r="J410" i="2" s="1"/>
  <c r="F409" i="2"/>
  <c r="J409" i="2" s="1"/>
  <c r="F408" i="2"/>
  <c r="J408" i="2" s="1"/>
  <c r="F407" i="2"/>
  <c r="J407" i="2" s="1"/>
  <c r="F406" i="2"/>
  <c r="J406" i="2" s="1"/>
  <c r="F405" i="2"/>
  <c r="J405" i="2" s="1"/>
  <c r="F404" i="2"/>
  <c r="J404" i="2" s="1"/>
  <c r="F403" i="2"/>
  <c r="J403" i="2" s="1"/>
  <c r="F402" i="2"/>
  <c r="J402" i="2" s="1"/>
  <c r="F401" i="2"/>
  <c r="J401" i="2" s="1"/>
  <c r="F400" i="2"/>
  <c r="J400" i="2" s="1"/>
  <c r="F399" i="2"/>
  <c r="J399" i="2" s="1"/>
  <c r="F398" i="2"/>
  <c r="J398" i="2" s="1"/>
  <c r="F397" i="2"/>
  <c r="J397" i="2" s="1"/>
  <c r="F396" i="2"/>
  <c r="J396" i="2" s="1"/>
  <c r="F395" i="2"/>
  <c r="J395" i="2" s="1"/>
  <c r="F394" i="2"/>
  <c r="J394" i="2" s="1"/>
  <c r="F393" i="2"/>
  <c r="J393" i="2" s="1"/>
  <c r="F392" i="2"/>
  <c r="J392" i="2" s="1"/>
  <c r="F391" i="2"/>
  <c r="J391" i="2" s="1"/>
  <c r="F390" i="2"/>
  <c r="J390" i="2" s="1"/>
  <c r="F389" i="2"/>
  <c r="J389" i="2" s="1"/>
  <c r="F388" i="2"/>
  <c r="J388" i="2" s="1"/>
  <c r="F387" i="2"/>
  <c r="J387" i="2" s="1"/>
  <c r="F386" i="2"/>
  <c r="J386" i="2" s="1"/>
  <c r="F385" i="2"/>
  <c r="J385" i="2" s="1"/>
  <c r="F384" i="2"/>
  <c r="J384" i="2" s="1"/>
  <c r="F383" i="2"/>
  <c r="J383" i="2" s="1"/>
  <c r="F382" i="2"/>
  <c r="J382" i="2" s="1"/>
  <c r="F381" i="2"/>
  <c r="J381" i="2" s="1"/>
  <c r="F380" i="2"/>
  <c r="J380" i="2" s="1"/>
  <c r="F379" i="2"/>
  <c r="J379" i="2" s="1"/>
  <c r="F378" i="2"/>
  <c r="J378" i="2" s="1"/>
  <c r="F377" i="2"/>
  <c r="J377" i="2" s="1"/>
  <c r="F376" i="2"/>
  <c r="J376" i="2" s="1"/>
  <c r="F375" i="2"/>
  <c r="J375" i="2" s="1"/>
  <c r="F374" i="2"/>
  <c r="J374" i="2" s="1"/>
  <c r="F373" i="2"/>
  <c r="J373" i="2" s="1"/>
  <c r="F372" i="2"/>
  <c r="J372" i="2" s="1"/>
  <c r="F371" i="2"/>
  <c r="J371" i="2" s="1"/>
  <c r="F370" i="2"/>
  <c r="J370" i="2" s="1"/>
  <c r="F369" i="2"/>
  <c r="J369" i="2" s="1"/>
  <c r="F368" i="2"/>
  <c r="J368" i="2" s="1"/>
  <c r="F367" i="2"/>
  <c r="J367" i="2" s="1"/>
  <c r="F366" i="2"/>
  <c r="J366" i="2" s="1"/>
  <c r="F365" i="2"/>
  <c r="J365" i="2" s="1"/>
  <c r="F364" i="2"/>
  <c r="J364" i="2" s="1"/>
  <c r="F363" i="2"/>
  <c r="J363" i="2" s="1"/>
  <c r="F362" i="2"/>
  <c r="J362" i="2" s="1"/>
  <c r="F361" i="2"/>
  <c r="J361" i="2" s="1"/>
  <c r="F360" i="2"/>
  <c r="J360" i="2" s="1"/>
  <c r="F359" i="2"/>
  <c r="J359" i="2" s="1"/>
  <c r="F358" i="2"/>
  <c r="J358" i="2" s="1"/>
  <c r="F357" i="2"/>
  <c r="J357" i="2" s="1"/>
  <c r="F356" i="2"/>
  <c r="J356" i="2" s="1"/>
  <c r="F355" i="2"/>
  <c r="J355" i="2" s="1"/>
  <c r="F354" i="2"/>
  <c r="J354" i="2" s="1"/>
  <c r="F353" i="2"/>
  <c r="J353" i="2" s="1"/>
  <c r="F352" i="2"/>
  <c r="J352" i="2" s="1"/>
  <c r="F351" i="2"/>
  <c r="J351" i="2" s="1"/>
  <c r="F350" i="2"/>
  <c r="J350" i="2" s="1"/>
  <c r="F349" i="2"/>
  <c r="J349" i="2" s="1"/>
  <c r="F348" i="2"/>
  <c r="J348" i="2" s="1"/>
  <c r="F347" i="2"/>
  <c r="J347" i="2" s="1"/>
  <c r="F346" i="2"/>
  <c r="J346" i="2" s="1"/>
  <c r="F345" i="2"/>
  <c r="J345" i="2" s="1"/>
  <c r="F344" i="2"/>
  <c r="J344" i="2" s="1"/>
  <c r="F343" i="2"/>
  <c r="J343" i="2" s="1"/>
  <c r="F342" i="2"/>
  <c r="J342" i="2" s="1"/>
  <c r="F341" i="2"/>
  <c r="J341" i="2" s="1"/>
  <c r="F340" i="2"/>
  <c r="J340" i="2" s="1"/>
  <c r="F339" i="2"/>
  <c r="J339" i="2" s="1"/>
  <c r="F338" i="2"/>
  <c r="J338" i="2" s="1"/>
  <c r="F337" i="2"/>
  <c r="J337" i="2" s="1"/>
  <c r="F336" i="2"/>
  <c r="J336" i="2" s="1"/>
  <c r="F335" i="2"/>
  <c r="J335" i="2" s="1"/>
  <c r="F334" i="2"/>
  <c r="J334" i="2" s="1"/>
  <c r="F333" i="2"/>
  <c r="J333" i="2" s="1"/>
  <c r="F332" i="2"/>
  <c r="J332" i="2" s="1"/>
  <c r="F331" i="2"/>
  <c r="J331" i="2" s="1"/>
  <c r="F330" i="2"/>
  <c r="J330" i="2" s="1"/>
  <c r="F329" i="2"/>
  <c r="J329" i="2" s="1"/>
  <c r="F328" i="2"/>
  <c r="J328" i="2" s="1"/>
  <c r="F327" i="2"/>
  <c r="J327" i="2" s="1"/>
  <c r="F326" i="2"/>
  <c r="J326" i="2" s="1"/>
  <c r="F325" i="2"/>
  <c r="J325" i="2" s="1"/>
  <c r="F324" i="2"/>
  <c r="J324" i="2" s="1"/>
  <c r="F323" i="2"/>
  <c r="J323" i="2" s="1"/>
  <c r="F322" i="2"/>
  <c r="J322" i="2" s="1"/>
  <c r="F321" i="2"/>
  <c r="J321" i="2" s="1"/>
  <c r="F320" i="2"/>
  <c r="J320" i="2" s="1"/>
  <c r="F319" i="2"/>
  <c r="J319" i="2" s="1"/>
  <c r="F318" i="2"/>
  <c r="J318" i="2" s="1"/>
  <c r="F317" i="2"/>
  <c r="J317" i="2" s="1"/>
  <c r="F316" i="2"/>
  <c r="J316" i="2" s="1"/>
  <c r="F315" i="2"/>
  <c r="J315" i="2" s="1"/>
  <c r="F314" i="2"/>
  <c r="J314" i="2" s="1"/>
  <c r="F313" i="2"/>
  <c r="J313" i="2" s="1"/>
  <c r="F312" i="2"/>
  <c r="J312" i="2" s="1"/>
  <c r="F311" i="2"/>
  <c r="J311" i="2" s="1"/>
  <c r="F310" i="2"/>
  <c r="J310" i="2" s="1"/>
  <c r="F309" i="2"/>
  <c r="J309" i="2" s="1"/>
  <c r="F308" i="2"/>
  <c r="J308" i="2" s="1"/>
  <c r="F307" i="2"/>
  <c r="J307" i="2" s="1"/>
  <c r="F306" i="2"/>
  <c r="J306" i="2" s="1"/>
  <c r="F305" i="2"/>
  <c r="J305" i="2" s="1"/>
  <c r="F304" i="2"/>
  <c r="J304" i="2" s="1"/>
  <c r="F303" i="2"/>
  <c r="J303" i="2" s="1"/>
  <c r="F302" i="2"/>
  <c r="J302" i="2" s="1"/>
  <c r="F301" i="2"/>
  <c r="J301" i="2" s="1"/>
  <c r="F300" i="2"/>
  <c r="J300" i="2" s="1"/>
  <c r="F299" i="2"/>
  <c r="J299" i="2" s="1"/>
  <c r="F298" i="2"/>
  <c r="J298" i="2" s="1"/>
  <c r="F297" i="2"/>
  <c r="J297" i="2" s="1"/>
  <c r="F296" i="2"/>
  <c r="J296" i="2" s="1"/>
  <c r="F295" i="2"/>
  <c r="J295" i="2" s="1"/>
  <c r="F294" i="2"/>
  <c r="J294" i="2" s="1"/>
  <c r="F293" i="2"/>
  <c r="J293" i="2" s="1"/>
  <c r="F292" i="2"/>
  <c r="J292" i="2" s="1"/>
  <c r="F291" i="2"/>
  <c r="J291" i="2" s="1"/>
  <c r="F290" i="2"/>
  <c r="J290" i="2" s="1"/>
  <c r="F289" i="2"/>
  <c r="J289" i="2" s="1"/>
  <c r="F288" i="2"/>
  <c r="J288" i="2" s="1"/>
  <c r="F287" i="2"/>
  <c r="J287" i="2" s="1"/>
  <c r="F286" i="2"/>
  <c r="J286" i="2" s="1"/>
  <c r="F285" i="2"/>
  <c r="J285" i="2" s="1"/>
  <c r="F284" i="2"/>
  <c r="J284" i="2" s="1"/>
  <c r="F283" i="2"/>
  <c r="J283" i="2" s="1"/>
  <c r="F282" i="2"/>
  <c r="J282" i="2" s="1"/>
  <c r="F281" i="2"/>
  <c r="J281" i="2" s="1"/>
  <c r="F280" i="2"/>
  <c r="J280" i="2" s="1"/>
  <c r="F279" i="2"/>
  <c r="J279" i="2" s="1"/>
  <c r="F278" i="2"/>
  <c r="J278" i="2" s="1"/>
  <c r="F277" i="2"/>
  <c r="J277" i="2" s="1"/>
  <c r="F276" i="2"/>
  <c r="J276" i="2" s="1"/>
  <c r="F275" i="2"/>
  <c r="J275" i="2" s="1"/>
  <c r="F274" i="2"/>
  <c r="J274" i="2" s="1"/>
  <c r="F273" i="2"/>
  <c r="J273" i="2" s="1"/>
  <c r="F272" i="2"/>
  <c r="J272" i="2" s="1"/>
  <c r="F271" i="2"/>
  <c r="J271" i="2" s="1"/>
  <c r="F270" i="2"/>
  <c r="J270" i="2" s="1"/>
  <c r="F269" i="2"/>
  <c r="J269" i="2" s="1"/>
  <c r="F268" i="2"/>
  <c r="J268" i="2" s="1"/>
  <c r="F267" i="2"/>
  <c r="J267" i="2" s="1"/>
  <c r="F266" i="2"/>
  <c r="J266" i="2" s="1"/>
  <c r="F265" i="2"/>
  <c r="J265" i="2" s="1"/>
  <c r="F264" i="2"/>
  <c r="J264" i="2" s="1"/>
  <c r="F263" i="2"/>
  <c r="J263" i="2" s="1"/>
  <c r="F262" i="2"/>
  <c r="J262" i="2" s="1"/>
  <c r="F261" i="2"/>
  <c r="J261" i="2" s="1"/>
  <c r="F260" i="2"/>
  <c r="J260" i="2" s="1"/>
  <c r="F259" i="2"/>
  <c r="J259" i="2" s="1"/>
  <c r="F258" i="2"/>
  <c r="J258" i="2" s="1"/>
  <c r="F257" i="2"/>
  <c r="J257" i="2" s="1"/>
  <c r="F256" i="2"/>
  <c r="J256" i="2" s="1"/>
  <c r="F255" i="2"/>
  <c r="J255" i="2" s="1"/>
  <c r="F254" i="2"/>
  <c r="J254" i="2" s="1"/>
  <c r="F253" i="2"/>
  <c r="J253" i="2" s="1"/>
  <c r="F252" i="2"/>
  <c r="J252" i="2" s="1"/>
  <c r="F251" i="2"/>
  <c r="J251" i="2" s="1"/>
  <c r="F250" i="2"/>
  <c r="J250" i="2" s="1"/>
  <c r="F248" i="2"/>
  <c r="J248" i="2" s="1"/>
  <c r="F247" i="2"/>
  <c r="J247" i="2" s="1"/>
  <c r="F246" i="2"/>
  <c r="J246" i="2" s="1"/>
  <c r="F244" i="2"/>
  <c r="J244" i="2" s="1"/>
  <c r="F243" i="2"/>
  <c r="J243" i="2" s="1"/>
  <c r="F242" i="2"/>
  <c r="J242" i="2" s="1"/>
  <c r="F241" i="2"/>
  <c r="J241" i="2" s="1"/>
  <c r="F240" i="2"/>
  <c r="J240" i="2" s="1"/>
  <c r="F239" i="2"/>
  <c r="J239" i="2" s="1"/>
  <c r="F238" i="2"/>
  <c r="J238" i="2" s="1"/>
  <c r="F236" i="2"/>
  <c r="J236" i="2" s="1"/>
  <c r="F235" i="2"/>
  <c r="J235" i="2" s="1"/>
  <c r="F234" i="2"/>
  <c r="J234" i="2" s="1"/>
  <c r="F233" i="2"/>
  <c r="J233" i="2" s="1"/>
  <c r="F232" i="2"/>
  <c r="J232" i="2" s="1"/>
  <c r="F231" i="2"/>
  <c r="J231" i="2" s="1"/>
  <c r="F230" i="2"/>
  <c r="J230" i="2" s="1"/>
  <c r="F229" i="2"/>
  <c r="J229" i="2" s="1"/>
  <c r="F228" i="2"/>
  <c r="J228" i="2" s="1"/>
  <c r="F227" i="2"/>
  <c r="J227" i="2" s="1"/>
  <c r="F226" i="2"/>
  <c r="J226" i="2" s="1"/>
  <c r="F225" i="2"/>
  <c r="J225" i="2" s="1"/>
  <c r="F224" i="2"/>
  <c r="J224" i="2" s="1"/>
  <c r="F223" i="2"/>
  <c r="J223" i="2" s="1"/>
  <c r="F222" i="2"/>
  <c r="J222" i="2" s="1"/>
  <c r="F221" i="2"/>
  <c r="J221" i="2" s="1"/>
  <c r="F220" i="2"/>
  <c r="J220" i="2" s="1"/>
  <c r="F219" i="2"/>
  <c r="J219" i="2" s="1"/>
  <c r="F218" i="2"/>
  <c r="J218" i="2" s="1"/>
  <c r="F216" i="2"/>
  <c r="J216" i="2" s="1"/>
  <c r="F214" i="2"/>
  <c r="J214" i="2" s="1"/>
  <c r="F213" i="2"/>
  <c r="J213" i="2" s="1"/>
  <c r="F212" i="2"/>
  <c r="J212" i="2" s="1"/>
  <c r="F211" i="2"/>
  <c r="J211" i="2" s="1"/>
  <c r="F210" i="2"/>
  <c r="J210" i="2" s="1"/>
  <c r="F209" i="2"/>
  <c r="J209" i="2" s="1"/>
  <c r="F208" i="2"/>
  <c r="J208" i="2" s="1"/>
  <c r="F207" i="2"/>
  <c r="J207" i="2" s="1"/>
  <c r="F206" i="2"/>
  <c r="J206" i="2" s="1"/>
  <c r="F205" i="2"/>
  <c r="J205" i="2" s="1"/>
  <c r="F204" i="2"/>
  <c r="J204" i="2" s="1"/>
  <c r="F203" i="2"/>
  <c r="J203" i="2" s="1"/>
  <c r="F202" i="2"/>
  <c r="J202" i="2" s="1"/>
  <c r="F201" i="2"/>
  <c r="J201" i="2" s="1"/>
  <c r="F200" i="2"/>
  <c r="J200" i="2" s="1"/>
  <c r="F199" i="2"/>
  <c r="J199" i="2" s="1"/>
  <c r="F198" i="2"/>
  <c r="J198" i="2" s="1"/>
  <c r="F197" i="2"/>
  <c r="J197" i="2" s="1"/>
  <c r="F196" i="2"/>
  <c r="J196" i="2" s="1"/>
  <c r="F195" i="2"/>
  <c r="J195" i="2" s="1"/>
  <c r="F194" i="2"/>
  <c r="J194" i="2" s="1"/>
  <c r="F193" i="2"/>
  <c r="J193" i="2" s="1"/>
  <c r="F192" i="2"/>
  <c r="J192" i="2" s="1"/>
  <c r="F191" i="2"/>
  <c r="J191" i="2" s="1"/>
  <c r="F190" i="2"/>
  <c r="J190" i="2" s="1"/>
  <c r="F189" i="2"/>
  <c r="J189" i="2" s="1"/>
  <c r="F188" i="2"/>
  <c r="J188" i="2" s="1"/>
  <c r="F187" i="2"/>
  <c r="J187" i="2" s="1"/>
  <c r="F186" i="2"/>
  <c r="J186" i="2" s="1"/>
  <c r="F185" i="2"/>
  <c r="J185" i="2" s="1"/>
  <c r="F184" i="2"/>
  <c r="J184" i="2" s="1"/>
  <c r="F183" i="2"/>
  <c r="J183" i="2" s="1"/>
  <c r="F182" i="2"/>
  <c r="J182" i="2" s="1"/>
  <c r="F181" i="2"/>
  <c r="J181" i="2" s="1"/>
  <c r="F180" i="2"/>
  <c r="J180" i="2" s="1"/>
  <c r="F179" i="2"/>
  <c r="J179" i="2" s="1"/>
  <c r="F178" i="2"/>
  <c r="J178" i="2" s="1"/>
  <c r="F177" i="2"/>
  <c r="J177" i="2" s="1"/>
  <c r="F176" i="2"/>
  <c r="J176" i="2" s="1"/>
  <c r="F175" i="2"/>
  <c r="J175" i="2" s="1"/>
  <c r="F174" i="2"/>
  <c r="J174" i="2" s="1"/>
  <c r="F173" i="2"/>
  <c r="J173" i="2" s="1"/>
  <c r="F172" i="2"/>
  <c r="J172" i="2" s="1"/>
  <c r="F171" i="2"/>
  <c r="J171" i="2" s="1"/>
  <c r="F170" i="2"/>
  <c r="J170" i="2" s="1"/>
  <c r="F169" i="2"/>
  <c r="J169" i="2" s="1"/>
  <c r="F168" i="2"/>
  <c r="J168" i="2" s="1"/>
  <c r="F167" i="2"/>
  <c r="J167" i="2" s="1"/>
  <c r="F166" i="2"/>
  <c r="J166" i="2" s="1"/>
  <c r="F165" i="2"/>
  <c r="J165" i="2" s="1"/>
  <c r="F164" i="2"/>
  <c r="J164" i="2" s="1"/>
  <c r="F163" i="2"/>
  <c r="J163" i="2" s="1"/>
  <c r="F162" i="2"/>
  <c r="J162" i="2" s="1"/>
  <c r="F161" i="2"/>
  <c r="J161" i="2" s="1"/>
  <c r="F160" i="2"/>
  <c r="J160" i="2" s="1"/>
  <c r="F159" i="2"/>
  <c r="J159" i="2" s="1"/>
  <c r="F158" i="2"/>
  <c r="J158" i="2" s="1"/>
  <c r="F157" i="2"/>
  <c r="J157" i="2" s="1"/>
  <c r="F156" i="2"/>
  <c r="J156" i="2" s="1"/>
  <c r="F155" i="2"/>
  <c r="J155" i="2" s="1"/>
  <c r="F154" i="2"/>
  <c r="J154" i="2" s="1"/>
  <c r="F153" i="2"/>
  <c r="J153" i="2" s="1"/>
  <c r="F152" i="2"/>
  <c r="J152" i="2" s="1"/>
  <c r="F151" i="2"/>
  <c r="J151" i="2" s="1"/>
  <c r="F150" i="2"/>
  <c r="J150" i="2" s="1"/>
  <c r="F149" i="2"/>
  <c r="J149" i="2" s="1"/>
  <c r="G149" i="2"/>
  <c r="K149" i="2" s="1"/>
  <c r="H149" i="2"/>
  <c r="L149" i="2" s="1"/>
  <c r="G150" i="2"/>
  <c r="K150" i="2" s="1"/>
  <c r="H150" i="2"/>
  <c r="L150" i="2" s="1"/>
  <c r="G151" i="2"/>
  <c r="K151" i="2" s="1"/>
  <c r="H151" i="2"/>
  <c r="L151" i="2" s="1"/>
  <c r="G152" i="2"/>
  <c r="K152" i="2" s="1"/>
  <c r="H152" i="2"/>
  <c r="L152" i="2" s="1"/>
  <c r="G153" i="2"/>
  <c r="K153" i="2" s="1"/>
  <c r="H153" i="2"/>
  <c r="L153" i="2" s="1"/>
  <c r="G154" i="2"/>
  <c r="K154" i="2" s="1"/>
  <c r="H154" i="2"/>
  <c r="L154" i="2" s="1"/>
  <c r="G155" i="2"/>
  <c r="K155" i="2" s="1"/>
  <c r="H155" i="2"/>
  <c r="L155" i="2" s="1"/>
  <c r="G156" i="2"/>
  <c r="K156" i="2" s="1"/>
  <c r="H156" i="2"/>
  <c r="L156" i="2" s="1"/>
  <c r="G157" i="2"/>
  <c r="K157" i="2" s="1"/>
  <c r="H157" i="2"/>
  <c r="L157" i="2" s="1"/>
  <c r="G158" i="2"/>
  <c r="K158" i="2" s="1"/>
  <c r="H158" i="2"/>
  <c r="L158" i="2" s="1"/>
  <c r="G159" i="2"/>
  <c r="K159" i="2" s="1"/>
  <c r="H159" i="2"/>
  <c r="L159" i="2" s="1"/>
  <c r="G160" i="2"/>
  <c r="K160" i="2" s="1"/>
  <c r="H160" i="2"/>
  <c r="L160" i="2" s="1"/>
  <c r="G161" i="2"/>
  <c r="K161" i="2" s="1"/>
  <c r="H161" i="2"/>
  <c r="L161" i="2" s="1"/>
  <c r="G162" i="2"/>
  <c r="K162" i="2" s="1"/>
  <c r="H162" i="2"/>
  <c r="L162" i="2" s="1"/>
  <c r="G163" i="2"/>
  <c r="K163" i="2" s="1"/>
  <c r="H163" i="2"/>
  <c r="L163" i="2" s="1"/>
  <c r="G164" i="2"/>
  <c r="K164" i="2" s="1"/>
  <c r="H164" i="2"/>
  <c r="L164" i="2" s="1"/>
  <c r="G165" i="2"/>
  <c r="K165" i="2" s="1"/>
  <c r="H165" i="2"/>
  <c r="L165" i="2" s="1"/>
  <c r="G166" i="2"/>
  <c r="K166" i="2" s="1"/>
  <c r="H166" i="2"/>
  <c r="L166" i="2" s="1"/>
  <c r="G167" i="2"/>
  <c r="K167" i="2" s="1"/>
  <c r="H167" i="2"/>
  <c r="L167" i="2" s="1"/>
  <c r="G168" i="2"/>
  <c r="K168" i="2" s="1"/>
  <c r="H168" i="2"/>
  <c r="L168" i="2" s="1"/>
  <c r="G169" i="2"/>
  <c r="K169" i="2" s="1"/>
  <c r="H169" i="2"/>
  <c r="L169" i="2" s="1"/>
  <c r="G170" i="2"/>
  <c r="K170" i="2" s="1"/>
  <c r="H170" i="2"/>
  <c r="L170" i="2" s="1"/>
  <c r="G171" i="2"/>
  <c r="K171" i="2" s="1"/>
  <c r="H171" i="2"/>
  <c r="L171" i="2" s="1"/>
  <c r="G172" i="2"/>
  <c r="K172" i="2" s="1"/>
  <c r="H172" i="2"/>
  <c r="L172" i="2" s="1"/>
  <c r="G173" i="2"/>
  <c r="K173" i="2" s="1"/>
  <c r="H173" i="2"/>
  <c r="L173" i="2" s="1"/>
  <c r="G174" i="2"/>
  <c r="K174" i="2" s="1"/>
  <c r="H174" i="2"/>
  <c r="L174" i="2" s="1"/>
  <c r="G175" i="2"/>
  <c r="K175" i="2" s="1"/>
  <c r="H175" i="2"/>
  <c r="L175" i="2" s="1"/>
  <c r="G176" i="2"/>
  <c r="K176" i="2" s="1"/>
  <c r="H176" i="2"/>
  <c r="L176" i="2" s="1"/>
  <c r="G177" i="2"/>
  <c r="K177" i="2" s="1"/>
  <c r="H177" i="2"/>
  <c r="L177" i="2" s="1"/>
  <c r="G178" i="2"/>
  <c r="K178" i="2" s="1"/>
  <c r="H178" i="2"/>
  <c r="L178" i="2" s="1"/>
  <c r="G179" i="2"/>
  <c r="K179" i="2" s="1"/>
  <c r="H179" i="2"/>
  <c r="L179" i="2" s="1"/>
  <c r="G180" i="2"/>
  <c r="K180" i="2" s="1"/>
  <c r="H180" i="2"/>
  <c r="L180" i="2" s="1"/>
  <c r="G181" i="2"/>
  <c r="K181" i="2" s="1"/>
  <c r="H181" i="2"/>
  <c r="L181" i="2" s="1"/>
  <c r="G182" i="2"/>
  <c r="K182" i="2" s="1"/>
  <c r="H182" i="2"/>
  <c r="L182" i="2" s="1"/>
  <c r="G183" i="2"/>
  <c r="K183" i="2" s="1"/>
  <c r="H183" i="2"/>
  <c r="L183" i="2" s="1"/>
  <c r="G184" i="2"/>
  <c r="K184" i="2" s="1"/>
  <c r="H184" i="2"/>
  <c r="L184" i="2" s="1"/>
  <c r="G185" i="2"/>
  <c r="K185" i="2" s="1"/>
  <c r="H185" i="2"/>
  <c r="L185" i="2" s="1"/>
  <c r="G186" i="2"/>
  <c r="K186" i="2" s="1"/>
  <c r="H186" i="2"/>
  <c r="L186" i="2" s="1"/>
  <c r="G187" i="2"/>
  <c r="K187" i="2" s="1"/>
  <c r="H187" i="2"/>
  <c r="L187" i="2" s="1"/>
  <c r="G188" i="2"/>
  <c r="K188" i="2" s="1"/>
  <c r="H188" i="2"/>
  <c r="L188" i="2" s="1"/>
  <c r="G189" i="2"/>
  <c r="K189" i="2" s="1"/>
  <c r="H189" i="2"/>
  <c r="L189" i="2" s="1"/>
  <c r="G190" i="2"/>
  <c r="K190" i="2" s="1"/>
  <c r="H190" i="2"/>
  <c r="L190" i="2" s="1"/>
  <c r="G191" i="2"/>
  <c r="K191" i="2" s="1"/>
  <c r="H191" i="2"/>
  <c r="L191" i="2" s="1"/>
  <c r="G192" i="2"/>
  <c r="K192" i="2" s="1"/>
  <c r="H192" i="2"/>
  <c r="L192" i="2" s="1"/>
  <c r="G193" i="2"/>
  <c r="K193" i="2" s="1"/>
  <c r="H193" i="2"/>
  <c r="L193" i="2" s="1"/>
  <c r="G194" i="2"/>
  <c r="K194" i="2" s="1"/>
  <c r="H194" i="2"/>
  <c r="L194" i="2" s="1"/>
  <c r="G195" i="2"/>
  <c r="K195" i="2" s="1"/>
  <c r="H195" i="2"/>
  <c r="L195" i="2" s="1"/>
  <c r="G196" i="2"/>
  <c r="K196" i="2" s="1"/>
  <c r="H196" i="2"/>
  <c r="L196" i="2" s="1"/>
  <c r="G197" i="2"/>
  <c r="K197" i="2" s="1"/>
  <c r="H197" i="2"/>
  <c r="L197" i="2" s="1"/>
  <c r="G198" i="2"/>
  <c r="K198" i="2" s="1"/>
  <c r="H198" i="2"/>
  <c r="L198" i="2" s="1"/>
  <c r="G199" i="2"/>
  <c r="K199" i="2" s="1"/>
  <c r="H199" i="2"/>
  <c r="L199" i="2" s="1"/>
  <c r="G200" i="2"/>
  <c r="K200" i="2" s="1"/>
  <c r="H200" i="2"/>
  <c r="L200" i="2" s="1"/>
  <c r="G201" i="2"/>
  <c r="K201" i="2" s="1"/>
  <c r="H201" i="2"/>
  <c r="L201" i="2" s="1"/>
  <c r="G202" i="2"/>
  <c r="K202" i="2" s="1"/>
  <c r="H202" i="2"/>
  <c r="L202" i="2" s="1"/>
  <c r="G203" i="2"/>
  <c r="K203" i="2" s="1"/>
  <c r="H203" i="2"/>
  <c r="L203" i="2" s="1"/>
  <c r="G204" i="2"/>
  <c r="K204" i="2" s="1"/>
  <c r="H204" i="2"/>
  <c r="L204" i="2" s="1"/>
  <c r="G205" i="2"/>
  <c r="K205" i="2" s="1"/>
  <c r="H205" i="2"/>
  <c r="L205" i="2" s="1"/>
  <c r="G206" i="2"/>
  <c r="K206" i="2" s="1"/>
  <c r="H206" i="2"/>
  <c r="L206" i="2" s="1"/>
  <c r="G207" i="2"/>
  <c r="K207" i="2" s="1"/>
  <c r="H207" i="2"/>
  <c r="L207" i="2" s="1"/>
  <c r="G208" i="2"/>
  <c r="K208" i="2" s="1"/>
  <c r="H208" i="2"/>
  <c r="L208" i="2" s="1"/>
  <c r="G209" i="2"/>
  <c r="K209" i="2" s="1"/>
  <c r="H209" i="2"/>
  <c r="L209" i="2" s="1"/>
  <c r="G210" i="2"/>
  <c r="K210" i="2" s="1"/>
  <c r="H210" i="2"/>
  <c r="L210" i="2" s="1"/>
  <c r="G211" i="2"/>
  <c r="K211" i="2" s="1"/>
  <c r="H211" i="2"/>
  <c r="L211" i="2" s="1"/>
  <c r="G212" i="2"/>
  <c r="K212" i="2" s="1"/>
  <c r="H212" i="2"/>
  <c r="L212" i="2" s="1"/>
  <c r="G213" i="2"/>
  <c r="K213" i="2" s="1"/>
  <c r="H213" i="2"/>
  <c r="L213" i="2" s="1"/>
  <c r="G214" i="2"/>
  <c r="K214" i="2" s="1"/>
  <c r="H214" i="2"/>
  <c r="L214" i="2" s="1"/>
  <c r="G216" i="2"/>
  <c r="K216" i="2" s="1"/>
  <c r="H216" i="2"/>
  <c r="L216" i="2" s="1"/>
  <c r="G218" i="2"/>
  <c r="K218" i="2" s="1"/>
  <c r="H218" i="2"/>
  <c r="L218" i="2" s="1"/>
  <c r="G219" i="2"/>
  <c r="K219" i="2" s="1"/>
  <c r="H219" i="2"/>
  <c r="L219" i="2" s="1"/>
  <c r="G220" i="2"/>
  <c r="K220" i="2" s="1"/>
  <c r="H220" i="2"/>
  <c r="L220" i="2" s="1"/>
  <c r="G221" i="2"/>
  <c r="K221" i="2" s="1"/>
  <c r="H221" i="2"/>
  <c r="L221" i="2" s="1"/>
  <c r="G222" i="2"/>
  <c r="K222" i="2" s="1"/>
  <c r="H222" i="2"/>
  <c r="L222" i="2" s="1"/>
  <c r="G223" i="2"/>
  <c r="K223" i="2" s="1"/>
  <c r="H223" i="2"/>
  <c r="L223" i="2" s="1"/>
  <c r="G224" i="2"/>
  <c r="K224" i="2" s="1"/>
  <c r="H224" i="2"/>
  <c r="L224" i="2" s="1"/>
  <c r="G225" i="2"/>
  <c r="K225" i="2" s="1"/>
  <c r="H225" i="2"/>
  <c r="L225" i="2" s="1"/>
  <c r="G226" i="2"/>
  <c r="K226" i="2" s="1"/>
  <c r="H226" i="2"/>
  <c r="L226" i="2" s="1"/>
  <c r="G227" i="2"/>
  <c r="K227" i="2" s="1"/>
  <c r="H227" i="2"/>
  <c r="L227" i="2" s="1"/>
  <c r="G228" i="2"/>
  <c r="K228" i="2" s="1"/>
  <c r="H228" i="2"/>
  <c r="L228" i="2" s="1"/>
  <c r="G229" i="2"/>
  <c r="K229" i="2" s="1"/>
  <c r="H229" i="2"/>
  <c r="L229" i="2" s="1"/>
  <c r="G230" i="2"/>
  <c r="K230" i="2" s="1"/>
  <c r="H230" i="2"/>
  <c r="L230" i="2" s="1"/>
  <c r="G231" i="2"/>
  <c r="K231" i="2" s="1"/>
  <c r="H231" i="2"/>
  <c r="L231" i="2" s="1"/>
  <c r="G232" i="2"/>
  <c r="K232" i="2" s="1"/>
  <c r="H232" i="2"/>
  <c r="L232" i="2" s="1"/>
  <c r="G233" i="2"/>
  <c r="K233" i="2" s="1"/>
  <c r="H233" i="2"/>
  <c r="L233" i="2" s="1"/>
  <c r="G234" i="2"/>
  <c r="K234" i="2" s="1"/>
  <c r="H234" i="2"/>
  <c r="L234" i="2" s="1"/>
  <c r="G235" i="2"/>
  <c r="K235" i="2" s="1"/>
  <c r="H235" i="2"/>
  <c r="L235" i="2" s="1"/>
  <c r="G236" i="2"/>
  <c r="K236" i="2" s="1"/>
  <c r="H236" i="2"/>
  <c r="L236" i="2" s="1"/>
  <c r="G238" i="2"/>
  <c r="K238" i="2" s="1"/>
  <c r="H238" i="2"/>
  <c r="L238" i="2" s="1"/>
  <c r="G239" i="2"/>
  <c r="K239" i="2" s="1"/>
  <c r="H239" i="2"/>
  <c r="L239" i="2" s="1"/>
  <c r="G240" i="2"/>
  <c r="K240" i="2" s="1"/>
  <c r="H240" i="2"/>
  <c r="L240" i="2" s="1"/>
  <c r="G241" i="2"/>
  <c r="K241" i="2" s="1"/>
  <c r="H241" i="2"/>
  <c r="L241" i="2" s="1"/>
  <c r="G242" i="2"/>
  <c r="K242" i="2" s="1"/>
  <c r="H242" i="2"/>
  <c r="L242" i="2" s="1"/>
  <c r="G243" i="2"/>
  <c r="K243" i="2" s="1"/>
  <c r="H243" i="2"/>
  <c r="L243" i="2" s="1"/>
  <c r="G244" i="2"/>
  <c r="K244" i="2" s="1"/>
  <c r="H244" i="2"/>
  <c r="L244" i="2" s="1"/>
  <c r="G246" i="2"/>
  <c r="K246" i="2" s="1"/>
  <c r="H246" i="2"/>
  <c r="L246" i="2" s="1"/>
  <c r="G247" i="2"/>
  <c r="K247" i="2" s="1"/>
  <c r="H247" i="2"/>
  <c r="L247" i="2" s="1"/>
  <c r="G248" i="2"/>
  <c r="K248" i="2" s="1"/>
  <c r="H248" i="2"/>
  <c r="L248" i="2" s="1"/>
  <c r="G250" i="2"/>
  <c r="K250" i="2" s="1"/>
  <c r="H250" i="2"/>
  <c r="L250" i="2" s="1"/>
  <c r="G251" i="2"/>
  <c r="K251" i="2" s="1"/>
  <c r="H251" i="2"/>
  <c r="L251" i="2" s="1"/>
  <c r="G252" i="2"/>
  <c r="K252" i="2" s="1"/>
  <c r="H252" i="2"/>
  <c r="L252" i="2" s="1"/>
  <c r="G253" i="2"/>
  <c r="K253" i="2" s="1"/>
  <c r="H253" i="2"/>
  <c r="L253" i="2" s="1"/>
  <c r="G254" i="2"/>
  <c r="K254" i="2" s="1"/>
  <c r="H254" i="2"/>
  <c r="L254" i="2" s="1"/>
  <c r="G255" i="2"/>
  <c r="K255" i="2" s="1"/>
  <c r="H255" i="2"/>
  <c r="L255" i="2" s="1"/>
  <c r="G256" i="2"/>
  <c r="K256" i="2" s="1"/>
  <c r="H256" i="2"/>
  <c r="L256" i="2" s="1"/>
  <c r="G257" i="2"/>
  <c r="K257" i="2" s="1"/>
  <c r="H257" i="2"/>
  <c r="L257" i="2" s="1"/>
  <c r="G258" i="2"/>
  <c r="K258" i="2" s="1"/>
  <c r="H258" i="2"/>
  <c r="L258" i="2" s="1"/>
  <c r="G259" i="2"/>
  <c r="K259" i="2" s="1"/>
  <c r="H259" i="2"/>
  <c r="L259" i="2" s="1"/>
  <c r="G260" i="2"/>
  <c r="K260" i="2" s="1"/>
  <c r="H260" i="2"/>
  <c r="L260" i="2" s="1"/>
  <c r="G261" i="2"/>
  <c r="K261" i="2" s="1"/>
  <c r="H261" i="2"/>
  <c r="L261" i="2" s="1"/>
  <c r="G262" i="2"/>
  <c r="K262" i="2" s="1"/>
  <c r="H262" i="2"/>
  <c r="L262" i="2" s="1"/>
  <c r="G263" i="2"/>
  <c r="K263" i="2" s="1"/>
  <c r="H263" i="2"/>
  <c r="L263" i="2" s="1"/>
  <c r="G264" i="2"/>
  <c r="K264" i="2" s="1"/>
  <c r="H264" i="2"/>
  <c r="L264" i="2" s="1"/>
  <c r="G265" i="2"/>
  <c r="K265" i="2" s="1"/>
  <c r="H265" i="2"/>
  <c r="L265" i="2" s="1"/>
  <c r="G266" i="2"/>
  <c r="K266" i="2" s="1"/>
  <c r="H266" i="2"/>
  <c r="L266" i="2" s="1"/>
  <c r="G267" i="2"/>
  <c r="K267" i="2" s="1"/>
  <c r="H267" i="2"/>
  <c r="L267" i="2" s="1"/>
  <c r="G268" i="2"/>
  <c r="K268" i="2" s="1"/>
  <c r="H268" i="2"/>
  <c r="L268" i="2" s="1"/>
  <c r="G269" i="2"/>
  <c r="K269" i="2" s="1"/>
  <c r="H269" i="2"/>
  <c r="L269" i="2" s="1"/>
  <c r="G270" i="2"/>
  <c r="K270" i="2" s="1"/>
  <c r="H270" i="2"/>
  <c r="L270" i="2" s="1"/>
  <c r="G271" i="2"/>
  <c r="K271" i="2" s="1"/>
  <c r="H271" i="2"/>
  <c r="L271" i="2" s="1"/>
  <c r="G272" i="2"/>
  <c r="K272" i="2" s="1"/>
  <c r="H272" i="2"/>
  <c r="L272" i="2" s="1"/>
  <c r="G273" i="2"/>
  <c r="K273" i="2" s="1"/>
  <c r="H273" i="2"/>
  <c r="L273" i="2" s="1"/>
  <c r="G274" i="2"/>
  <c r="K274" i="2" s="1"/>
  <c r="H274" i="2"/>
  <c r="L274" i="2" s="1"/>
  <c r="G275" i="2"/>
  <c r="K275" i="2" s="1"/>
  <c r="H275" i="2"/>
  <c r="L275" i="2" s="1"/>
  <c r="G276" i="2"/>
  <c r="K276" i="2" s="1"/>
  <c r="H276" i="2"/>
  <c r="L276" i="2" s="1"/>
  <c r="G277" i="2"/>
  <c r="K277" i="2" s="1"/>
  <c r="H277" i="2"/>
  <c r="L277" i="2" s="1"/>
  <c r="G278" i="2"/>
  <c r="K278" i="2" s="1"/>
  <c r="H278" i="2"/>
  <c r="L278" i="2" s="1"/>
  <c r="G279" i="2"/>
  <c r="K279" i="2" s="1"/>
  <c r="H279" i="2"/>
  <c r="L279" i="2" s="1"/>
  <c r="G280" i="2"/>
  <c r="K280" i="2" s="1"/>
  <c r="H280" i="2"/>
  <c r="L280" i="2" s="1"/>
  <c r="G281" i="2"/>
  <c r="K281" i="2" s="1"/>
  <c r="H281" i="2"/>
  <c r="L281" i="2" s="1"/>
  <c r="G282" i="2"/>
  <c r="K282" i="2" s="1"/>
  <c r="H282" i="2"/>
  <c r="L282" i="2" s="1"/>
  <c r="G283" i="2"/>
  <c r="K283" i="2" s="1"/>
  <c r="H283" i="2"/>
  <c r="L283" i="2" s="1"/>
  <c r="G284" i="2"/>
  <c r="K284" i="2" s="1"/>
  <c r="H284" i="2"/>
  <c r="L284" i="2" s="1"/>
  <c r="G285" i="2"/>
  <c r="K285" i="2" s="1"/>
  <c r="H285" i="2"/>
  <c r="L285" i="2" s="1"/>
  <c r="G286" i="2"/>
  <c r="K286" i="2" s="1"/>
  <c r="H286" i="2"/>
  <c r="L286" i="2" s="1"/>
  <c r="G287" i="2"/>
  <c r="K287" i="2" s="1"/>
  <c r="H287" i="2"/>
  <c r="L287" i="2" s="1"/>
  <c r="G288" i="2"/>
  <c r="K288" i="2" s="1"/>
  <c r="H288" i="2"/>
  <c r="L288" i="2" s="1"/>
  <c r="G289" i="2"/>
  <c r="K289" i="2" s="1"/>
  <c r="H289" i="2"/>
  <c r="L289" i="2" s="1"/>
  <c r="G290" i="2"/>
  <c r="K290" i="2" s="1"/>
  <c r="H290" i="2"/>
  <c r="L290" i="2" s="1"/>
  <c r="G291" i="2"/>
  <c r="K291" i="2" s="1"/>
  <c r="H291" i="2"/>
  <c r="L291" i="2" s="1"/>
  <c r="G292" i="2"/>
  <c r="K292" i="2" s="1"/>
  <c r="H292" i="2"/>
  <c r="L292" i="2" s="1"/>
  <c r="G293" i="2"/>
  <c r="K293" i="2" s="1"/>
  <c r="H293" i="2"/>
  <c r="L293" i="2" s="1"/>
  <c r="G294" i="2"/>
  <c r="K294" i="2" s="1"/>
  <c r="H294" i="2"/>
  <c r="L294" i="2" s="1"/>
  <c r="G295" i="2"/>
  <c r="K295" i="2" s="1"/>
  <c r="H295" i="2"/>
  <c r="L295" i="2" s="1"/>
  <c r="G296" i="2"/>
  <c r="K296" i="2" s="1"/>
  <c r="H296" i="2"/>
  <c r="L296" i="2" s="1"/>
  <c r="G297" i="2"/>
  <c r="K297" i="2" s="1"/>
  <c r="H297" i="2"/>
  <c r="L297" i="2" s="1"/>
  <c r="G298" i="2"/>
  <c r="K298" i="2" s="1"/>
  <c r="H298" i="2"/>
  <c r="L298" i="2" s="1"/>
  <c r="G299" i="2"/>
  <c r="K299" i="2" s="1"/>
  <c r="H299" i="2"/>
  <c r="L299" i="2" s="1"/>
  <c r="G300" i="2"/>
  <c r="K300" i="2" s="1"/>
  <c r="H300" i="2"/>
  <c r="L300" i="2" s="1"/>
  <c r="G301" i="2"/>
  <c r="K301" i="2" s="1"/>
  <c r="H301" i="2"/>
  <c r="L301" i="2" s="1"/>
  <c r="G302" i="2"/>
  <c r="K302" i="2" s="1"/>
  <c r="H302" i="2"/>
  <c r="L302" i="2" s="1"/>
  <c r="G303" i="2"/>
  <c r="K303" i="2" s="1"/>
  <c r="H303" i="2"/>
  <c r="L303" i="2" s="1"/>
  <c r="G304" i="2"/>
  <c r="K304" i="2" s="1"/>
  <c r="H304" i="2"/>
  <c r="L304" i="2" s="1"/>
  <c r="G305" i="2"/>
  <c r="K305" i="2" s="1"/>
  <c r="H305" i="2"/>
  <c r="L305" i="2" s="1"/>
  <c r="G306" i="2"/>
  <c r="K306" i="2" s="1"/>
  <c r="H306" i="2"/>
  <c r="L306" i="2" s="1"/>
  <c r="G307" i="2"/>
  <c r="K307" i="2" s="1"/>
  <c r="H307" i="2"/>
  <c r="L307" i="2" s="1"/>
  <c r="G308" i="2"/>
  <c r="K308" i="2" s="1"/>
  <c r="H308" i="2"/>
  <c r="L308" i="2" s="1"/>
  <c r="G309" i="2"/>
  <c r="K309" i="2" s="1"/>
  <c r="H309" i="2"/>
  <c r="L309" i="2" s="1"/>
  <c r="G310" i="2"/>
  <c r="K310" i="2" s="1"/>
  <c r="H310" i="2"/>
  <c r="L310" i="2" s="1"/>
  <c r="G311" i="2"/>
  <c r="K311" i="2" s="1"/>
  <c r="H311" i="2"/>
  <c r="L311" i="2" s="1"/>
  <c r="G312" i="2"/>
  <c r="K312" i="2" s="1"/>
  <c r="H312" i="2"/>
  <c r="L312" i="2" s="1"/>
  <c r="G313" i="2"/>
  <c r="K313" i="2" s="1"/>
  <c r="H313" i="2"/>
  <c r="L313" i="2" s="1"/>
  <c r="G314" i="2"/>
  <c r="K314" i="2" s="1"/>
  <c r="H314" i="2"/>
  <c r="L314" i="2" s="1"/>
  <c r="G315" i="2"/>
  <c r="K315" i="2" s="1"/>
  <c r="H315" i="2"/>
  <c r="L315" i="2" s="1"/>
  <c r="G316" i="2"/>
  <c r="K316" i="2" s="1"/>
  <c r="H316" i="2"/>
  <c r="L316" i="2" s="1"/>
  <c r="G317" i="2"/>
  <c r="K317" i="2" s="1"/>
  <c r="H317" i="2"/>
  <c r="L317" i="2" s="1"/>
  <c r="G318" i="2"/>
  <c r="K318" i="2" s="1"/>
  <c r="H318" i="2"/>
  <c r="L318" i="2" s="1"/>
  <c r="G319" i="2"/>
  <c r="K319" i="2" s="1"/>
  <c r="H319" i="2"/>
  <c r="L319" i="2" s="1"/>
  <c r="G320" i="2"/>
  <c r="K320" i="2" s="1"/>
  <c r="H320" i="2"/>
  <c r="L320" i="2" s="1"/>
  <c r="G321" i="2"/>
  <c r="K321" i="2" s="1"/>
  <c r="H321" i="2"/>
  <c r="L321" i="2" s="1"/>
  <c r="G322" i="2"/>
  <c r="K322" i="2" s="1"/>
  <c r="H322" i="2"/>
  <c r="L322" i="2" s="1"/>
  <c r="G323" i="2"/>
  <c r="K323" i="2" s="1"/>
  <c r="H323" i="2"/>
  <c r="L323" i="2" s="1"/>
  <c r="G324" i="2"/>
  <c r="K324" i="2" s="1"/>
  <c r="H324" i="2"/>
  <c r="L324" i="2" s="1"/>
  <c r="G325" i="2"/>
  <c r="K325" i="2" s="1"/>
  <c r="H325" i="2"/>
  <c r="L325" i="2" s="1"/>
  <c r="G326" i="2"/>
  <c r="K326" i="2" s="1"/>
  <c r="H326" i="2"/>
  <c r="L326" i="2" s="1"/>
  <c r="G327" i="2"/>
  <c r="K327" i="2" s="1"/>
  <c r="H327" i="2"/>
  <c r="L327" i="2" s="1"/>
  <c r="G328" i="2"/>
  <c r="K328" i="2" s="1"/>
  <c r="H328" i="2"/>
  <c r="L328" i="2" s="1"/>
  <c r="G329" i="2"/>
  <c r="K329" i="2" s="1"/>
  <c r="H329" i="2"/>
  <c r="L329" i="2" s="1"/>
  <c r="G330" i="2"/>
  <c r="K330" i="2" s="1"/>
  <c r="H330" i="2"/>
  <c r="L330" i="2" s="1"/>
  <c r="G331" i="2"/>
  <c r="K331" i="2" s="1"/>
  <c r="H331" i="2"/>
  <c r="L331" i="2" s="1"/>
  <c r="G332" i="2"/>
  <c r="K332" i="2" s="1"/>
  <c r="H332" i="2"/>
  <c r="L332" i="2" s="1"/>
  <c r="G333" i="2"/>
  <c r="K333" i="2" s="1"/>
  <c r="H333" i="2"/>
  <c r="L333" i="2" s="1"/>
  <c r="G334" i="2"/>
  <c r="K334" i="2" s="1"/>
  <c r="H334" i="2"/>
  <c r="L334" i="2" s="1"/>
  <c r="G335" i="2"/>
  <c r="K335" i="2" s="1"/>
  <c r="H335" i="2"/>
  <c r="L335" i="2" s="1"/>
  <c r="G336" i="2"/>
  <c r="K336" i="2" s="1"/>
  <c r="H336" i="2"/>
  <c r="L336" i="2" s="1"/>
  <c r="G337" i="2"/>
  <c r="K337" i="2" s="1"/>
  <c r="H337" i="2"/>
  <c r="L337" i="2" s="1"/>
  <c r="G338" i="2"/>
  <c r="K338" i="2" s="1"/>
  <c r="H338" i="2"/>
  <c r="L338" i="2" s="1"/>
  <c r="G339" i="2"/>
  <c r="K339" i="2" s="1"/>
  <c r="H339" i="2"/>
  <c r="L339" i="2" s="1"/>
  <c r="G340" i="2"/>
  <c r="K340" i="2" s="1"/>
  <c r="H340" i="2"/>
  <c r="L340" i="2" s="1"/>
  <c r="G341" i="2"/>
  <c r="K341" i="2" s="1"/>
  <c r="H341" i="2"/>
  <c r="L341" i="2" s="1"/>
  <c r="G342" i="2"/>
  <c r="K342" i="2" s="1"/>
  <c r="H342" i="2"/>
  <c r="L342" i="2" s="1"/>
  <c r="G343" i="2"/>
  <c r="K343" i="2" s="1"/>
  <c r="H343" i="2"/>
  <c r="L343" i="2" s="1"/>
  <c r="G344" i="2"/>
  <c r="K344" i="2" s="1"/>
  <c r="H344" i="2"/>
  <c r="L344" i="2" s="1"/>
  <c r="G345" i="2"/>
  <c r="K345" i="2" s="1"/>
  <c r="H345" i="2"/>
  <c r="L345" i="2" s="1"/>
  <c r="G346" i="2"/>
  <c r="K346" i="2" s="1"/>
  <c r="H346" i="2"/>
  <c r="L346" i="2" s="1"/>
  <c r="G347" i="2"/>
  <c r="K347" i="2" s="1"/>
  <c r="H347" i="2"/>
  <c r="L347" i="2" s="1"/>
  <c r="G348" i="2"/>
  <c r="K348" i="2" s="1"/>
  <c r="H348" i="2"/>
  <c r="L348" i="2" s="1"/>
  <c r="G349" i="2"/>
  <c r="K349" i="2" s="1"/>
  <c r="H349" i="2"/>
  <c r="L349" i="2" s="1"/>
  <c r="G350" i="2"/>
  <c r="K350" i="2" s="1"/>
  <c r="H350" i="2"/>
  <c r="L350" i="2" s="1"/>
  <c r="G351" i="2"/>
  <c r="K351" i="2" s="1"/>
  <c r="H351" i="2"/>
  <c r="L351" i="2" s="1"/>
  <c r="G352" i="2"/>
  <c r="K352" i="2" s="1"/>
  <c r="H352" i="2"/>
  <c r="L352" i="2" s="1"/>
  <c r="G353" i="2"/>
  <c r="K353" i="2" s="1"/>
  <c r="H353" i="2"/>
  <c r="L353" i="2" s="1"/>
  <c r="G354" i="2"/>
  <c r="K354" i="2" s="1"/>
  <c r="H354" i="2"/>
  <c r="L354" i="2" s="1"/>
  <c r="G355" i="2"/>
  <c r="K355" i="2" s="1"/>
  <c r="H355" i="2"/>
  <c r="L355" i="2" s="1"/>
  <c r="G356" i="2"/>
  <c r="K356" i="2" s="1"/>
  <c r="H356" i="2"/>
  <c r="L356" i="2" s="1"/>
  <c r="G357" i="2"/>
  <c r="K357" i="2" s="1"/>
  <c r="H357" i="2"/>
  <c r="L357" i="2" s="1"/>
  <c r="G358" i="2"/>
  <c r="K358" i="2" s="1"/>
  <c r="H358" i="2"/>
  <c r="L358" i="2" s="1"/>
  <c r="G359" i="2"/>
  <c r="K359" i="2" s="1"/>
  <c r="H359" i="2"/>
  <c r="L359" i="2" s="1"/>
  <c r="G360" i="2"/>
  <c r="K360" i="2" s="1"/>
  <c r="H360" i="2"/>
  <c r="L360" i="2" s="1"/>
  <c r="G361" i="2"/>
  <c r="K361" i="2" s="1"/>
  <c r="H361" i="2"/>
  <c r="L361" i="2" s="1"/>
  <c r="G362" i="2"/>
  <c r="K362" i="2" s="1"/>
  <c r="H362" i="2"/>
  <c r="L362" i="2" s="1"/>
  <c r="G363" i="2"/>
  <c r="K363" i="2" s="1"/>
  <c r="H363" i="2"/>
  <c r="L363" i="2" s="1"/>
  <c r="G364" i="2"/>
  <c r="K364" i="2" s="1"/>
  <c r="H364" i="2"/>
  <c r="L364" i="2" s="1"/>
  <c r="G365" i="2"/>
  <c r="K365" i="2" s="1"/>
  <c r="H365" i="2"/>
  <c r="L365" i="2" s="1"/>
  <c r="G366" i="2"/>
  <c r="K366" i="2" s="1"/>
  <c r="H366" i="2"/>
  <c r="L366" i="2" s="1"/>
  <c r="G367" i="2"/>
  <c r="K367" i="2" s="1"/>
  <c r="H367" i="2"/>
  <c r="L367" i="2" s="1"/>
  <c r="G368" i="2"/>
  <c r="K368" i="2" s="1"/>
  <c r="H368" i="2"/>
  <c r="L368" i="2" s="1"/>
  <c r="G369" i="2"/>
  <c r="K369" i="2" s="1"/>
  <c r="H369" i="2"/>
  <c r="L369" i="2" s="1"/>
  <c r="G370" i="2"/>
  <c r="K370" i="2" s="1"/>
  <c r="H370" i="2"/>
  <c r="L370" i="2" s="1"/>
  <c r="G371" i="2"/>
  <c r="K371" i="2" s="1"/>
  <c r="H371" i="2"/>
  <c r="L371" i="2" s="1"/>
  <c r="G372" i="2"/>
  <c r="K372" i="2" s="1"/>
  <c r="H372" i="2"/>
  <c r="L372" i="2" s="1"/>
  <c r="G373" i="2"/>
  <c r="K373" i="2" s="1"/>
  <c r="H373" i="2"/>
  <c r="L373" i="2" s="1"/>
  <c r="G374" i="2"/>
  <c r="K374" i="2" s="1"/>
  <c r="H374" i="2"/>
  <c r="L374" i="2" s="1"/>
  <c r="G375" i="2"/>
  <c r="K375" i="2" s="1"/>
  <c r="H375" i="2"/>
  <c r="L375" i="2" s="1"/>
  <c r="G376" i="2"/>
  <c r="K376" i="2" s="1"/>
  <c r="H376" i="2"/>
  <c r="L376" i="2" s="1"/>
  <c r="G377" i="2"/>
  <c r="K377" i="2" s="1"/>
  <c r="H377" i="2"/>
  <c r="L377" i="2" s="1"/>
  <c r="G378" i="2"/>
  <c r="K378" i="2" s="1"/>
  <c r="H378" i="2"/>
  <c r="L378" i="2" s="1"/>
  <c r="G379" i="2"/>
  <c r="K379" i="2" s="1"/>
  <c r="H379" i="2"/>
  <c r="L379" i="2" s="1"/>
  <c r="G380" i="2"/>
  <c r="K380" i="2" s="1"/>
  <c r="H380" i="2"/>
  <c r="L380" i="2" s="1"/>
  <c r="G381" i="2"/>
  <c r="K381" i="2" s="1"/>
  <c r="H381" i="2"/>
  <c r="L381" i="2" s="1"/>
  <c r="G382" i="2"/>
  <c r="K382" i="2" s="1"/>
  <c r="H382" i="2"/>
  <c r="L382" i="2" s="1"/>
  <c r="G383" i="2"/>
  <c r="K383" i="2" s="1"/>
  <c r="H383" i="2"/>
  <c r="L383" i="2" s="1"/>
  <c r="G384" i="2"/>
  <c r="K384" i="2" s="1"/>
  <c r="H384" i="2"/>
  <c r="L384" i="2" s="1"/>
  <c r="G385" i="2"/>
  <c r="K385" i="2" s="1"/>
  <c r="H385" i="2"/>
  <c r="L385" i="2" s="1"/>
  <c r="G386" i="2"/>
  <c r="K386" i="2" s="1"/>
  <c r="H386" i="2"/>
  <c r="L386" i="2" s="1"/>
  <c r="G387" i="2"/>
  <c r="K387" i="2" s="1"/>
  <c r="H387" i="2"/>
  <c r="L387" i="2" s="1"/>
  <c r="G388" i="2"/>
  <c r="K388" i="2" s="1"/>
  <c r="H388" i="2"/>
  <c r="L388" i="2" s="1"/>
  <c r="G389" i="2"/>
  <c r="K389" i="2" s="1"/>
  <c r="H389" i="2"/>
  <c r="L389" i="2" s="1"/>
  <c r="G390" i="2"/>
  <c r="K390" i="2" s="1"/>
  <c r="H390" i="2"/>
  <c r="L390" i="2" s="1"/>
  <c r="G391" i="2"/>
  <c r="K391" i="2" s="1"/>
  <c r="H391" i="2"/>
  <c r="L391" i="2" s="1"/>
  <c r="G392" i="2"/>
  <c r="K392" i="2" s="1"/>
  <c r="H392" i="2"/>
  <c r="L392" i="2" s="1"/>
  <c r="G393" i="2"/>
  <c r="K393" i="2" s="1"/>
  <c r="H393" i="2"/>
  <c r="L393" i="2" s="1"/>
  <c r="G394" i="2"/>
  <c r="K394" i="2" s="1"/>
  <c r="H394" i="2"/>
  <c r="L394" i="2" s="1"/>
  <c r="G395" i="2"/>
  <c r="K395" i="2" s="1"/>
  <c r="H395" i="2"/>
  <c r="L395" i="2" s="1"/>
  <c r="G396" i="2"/>
  <c r="K396" i="2" s="1"/>
  <c r="H396" i="2"/>
  <c r="L396" i="2" s="1"/>
  <c r="G397" i="2"/>
  <c r="K397" i="2" s="1"/>
  <c r="H397" i="2"/>
  <c r="L397" i="2" s="1"/>
  <c r="G398" i="2"/>
  <c r="K398" i="2" s="1"/>
  <c r="H398" i="2"/>
  <c r="L398" i="2" s="1"/>
  <c r="G399" i="2"/>
  <c r="K399" i="2" s="1"/>
  <c r="H399" i="2"/>
  <c r="L399" i="2" s="1"/>
  <c r="G400" i="2"/>
  <c r="K400" i="2" s="1"/>
  <c r="H400" i="2"/>
  <c r="L400" i="2" s="1"/>
  <c r="G401" i="2"/>
  <c r="K401" i="2" s="1"/>
  <c r="H401" i="2"/>
  <c r="L401" i="2" s="1"/>
  <c r="G402" i="2"/>
  <c r="K402" i="2" s="1"/>
  <c r="H402" i="2"/>
  <c r="L402" i="2" s="1"/>
  <c r="G403" i="2"/>
  <c r="K403" i="2" s="1"/>
  <c r="H403" i="2"/>
  <c r="L403" i="2" s="1"/>
  <c r="G404" i="2"/>
  <c r="K404" i="2" s="1"/>
  <c r="H404" i="2"/>
  <c r="L404" i="2" s="1"/>
  <c r="G405" i="2"/>
  <c r="K405" i="2" s="1"/>
  <c r="H405" i="2"/>
  <c r="L405" i="2" s="1"/>
  <c r="G406" i="2"/>
  <c r="K406" i="2" s="1"/>
  <c r="H406" i="2"/>
  <c r="L406" i="2" s="1"/>
  <c r="G407" i="2"/>
  <c r="K407" i="2" s="1"/>
  <c r="H407" i="2"/>
  <c r="L407" i="2" s="1"/>
  <c r="G408" i="2"/>
  <c r="K408" i="2" s="1"/>
  <c r="H408" i="2"/>
  <c r="L408" i="2" s="1"/>
  <c r="G409" i="2"/>
  <c r="K409" i="2" s="1"/>
  <c r="H409" i="2"/>
  <c r="L409" i="2" s="1"/>
  <c r="G410" i="2"/>
  <c r="K410" i="2" s="1"/>
  <c r="H410" i="2"/>
  <c r="L410" i="2" s="1"/>
  <c r="G411" i="2"/>
  <c r="K411" i="2" s="1"/>
  <c r="H411" i="2"/>
  <c r="L411" i="2" s="1"/>
  <c r="G412" i="2"/>
  <c r="K412" i="2" s="1"/>
  <c r="H412" i="2"/>
  <c r="L412" i="2" s="1"/>
  <c r="G413" i="2"/>
  <c r="K413" i="2" s="1"/>
  <c r="H413" i="2"/>
  <c r="L413" i="2" s="1"/>
  <c r="G414" i="2"/>
  <c r="K414" i="2" s="1"/>
  <c r="H414" i="2"/>
  <c r="L414" i="2" s="1"/>
  <c r="G415" i="2"/>
  <c r="K415" i="2" s="1"/>
  <c r="H415" i="2"/>
  <c r="L415" i="2" s="1"/>
  <c r="G416" i="2"/>
  <c r="K416" i="2" s="1"/>
  <c r="H416" i="2"/>
  <c r="L416" i="2" s="1"/>
  <c r="G417" i="2"/>
  <c r="K417" i="2" s="1"/>
  <c r="H417" i="2"/>
  <c r="L417" i="2" s="1"/>
  <c r="G418" i="2"/>
  <c r="K418" i="2" s="1"/>
  <c r="H418" i="2"/>
  <c r="L418" i="2" s="1"/>
  <c r="G419" i="2"/>
  <c r="K419" i="2" s="1"/>
  <c r="H419" i="2"/>
  <c r="L419" i="2" s="1"/>
  <c r="G420" i="2"/>
  <c r="K420" i="2" s="1"/>
  <c r="H420" i="2"/>
  <c r="L420" i="2" s="1"/>
  <c r="G421" i="2"/>
  <c r="K421" i="2" s="1"/>
  <c r="H421" i="2"/>
  <c r="L421" i="2" s="1"/>
  <c r="G422" i="2"/>
  <c r="K422" i="2" s="1"/>
  <c r="H422" i="2"/>
  <c r="L422" i="2" s="1"/>
  <c r="G423" i="2"/>
  <c r="K423" i="2" s="1"/>
  <c r="H423" i="2"/>
  <c r="L423" i="2" s="1"/>
  <c r="G424" i="2"/>
  <c r="K424" i="2" s="1"/>
  <c r="H424" i="2"/>
  <c r="L424" i="2" s="1"/>
  <c r="G425" i="2"/>
  <c r="K425" i="2" s="1"/>
  <c r="H425" i="2"/>
  <c r="L425" i="2" s="1"/>
  <c r="G426" i="2"/>
  <c r="K426" i="2" s="1"/>
  <c r="H426" i="2"/>
  <c r="L426" i="2" s="1"/>
  <c r="G427" i="2"/>
  <c r="K427" i="2" s="1"/>
  <c r="H427" i="2"/>
  <c r="L427" i="2" s="1"/>
  <c r="G428" i="2"/>
  <c r="K428" i="2" s="1"/>
  <c r="H428" i="2"/>
  <c r="L428" i="2" s="1"/>
  <c r="G429" i="2"/>
  <c r="K429" i="2" s="1"/>
  <c r="H429" i="2"/>
  <c r="L429" i="2" s="1"/>
  <c r="G430" i="2"/>
  <c r="K430" i="2" s="1"/>
  <c r="H430" i="2"/>
  <c r="L430" i="2" s="1"/>
  <c r="G431" i="2"/>
  <c r="K431" i="2" s="1"/>
  <c r="H431" i="2"/>
  <c r="L431" i="2" s="1"/>
  <c r="G432" i="2"/>
  <c r="K432" i="2" s="1"/>
  <c r="H432" i="2"/>
  <c r="L432" i="2" s="1"/>
  <c r="G433" i="2"/>
  <c r="K433" i="2" s="1"/>
  <c r="H433" i="2"/>
  <c r="L433" i="2" s="1"/>
  <c r="G434" i="2"/>
  <c r="K434" i="2" s="1"/>
  <c r="H434" i="2"/>
  <c r="L434" i="2" s="1"/>
  <c r="G435" i="2"/>
  <c r="K435" i="2" s="1"/>
  <c r="H435" i="2"/>
  <c r="L435" i="2" s="1"/>
  <c r="G436" i="2"/>
  <c r="K436" i="2" s="1"/>
  <c r="H436" i="2"/>
  <c r="L436" i="2" s="1"/>
  <c r="G437" i="2"/>
  <c r="K437" i="2" s="1"/>
  <c r="H437" i="2"/>
  <c r="L437" i="2" s="1"/>
  <c r="G438" i="2"/>
  <c r="K438" i="2" s="1"/>
  <c r="H438" i="2"/>
  <c r="L438" i="2" s="1"/>
  <c r="G439" i="2"/>
  <c r="K439" i="2" s="1"/>
  <c r="H439" i="2"/>
  <c r="L439" i="2" s="1"/>
  <c r="G440" i="2"/>
  <c r="K440" i="2" s="1"/>
  <c r="H440" i="2"/>
  <c r="L440" i="2" s="1"/>
  <c r="G441" i="2"/>
  <c r="K441" i="2" s="1"/>
  <c r="H441" i="2"/>
  <c r="L441" i="2" s="1"/>
  <c r="G442" i="2"/>
  <c r="K442" i="2" s="1"/>
  <c r="H442" i="2"/>
  <c r="L442" i="2" s="1"/>
  <c r="G443" i="2"/>
  <c r="K443" i="2" s="1"/>
  <c r="H443" i="2"/>
  <c r="L443" i="2" s="1"/>
  <c r="G444" i="2"/>
  <c r="K444" i="2" s="1"/>
  <c r="H444" i="2"/>
  <c r="L444" i="2" s="1"/>
  <c r="G445" i="2"/>
  <c r="K445" i="2" s="1"/>
  <c r="H445" i="2"/>
  <c r="L445" i="2" s="1"/>
  <c r="G446" i="2"/>
  <c r="K446" i="2" s="1"/>
  <c r="H446" i="2"/>
  <c r="L446" i="2" s="1"/>
  <c r="G447" i="2"/>
  <c r="K447" i="2" s="1"/>
  <c r="H447" i="2"/>
  <c r="L447" i="2" s="1"/>
  <c r="G448" i="2"/>
  <c r="K448" i="2" s="1"/>
  <c r="H448" i="2"/>
  <c r="L448" i="2" s="1"/>
  <c r="G449" i="2"/>
  <c r="K449" i="2" s="1"/>
  <c r="H449" i="2"/>
  <c r="L449" i="2" s="1"/>
  <c r="G450" i="2"/>
  <c r="K450" i="2" s="1"/>
  <c r="H450" i="2"/>
  <c r="L450" i="2" s="1"/>
  <c r="G451" i="2"/>
  <c r="K451" i="2" s="1"/>
  <c r="H451" i="2"/>
  <c r="L451" i="2" s="1"/>
  <c r="G452" i="2"/>
  <c r="K452" i="2" s="1"/>
  <c r="H452" i="2"/>
  <c r="L452" i="2" s="1"/>
  <c r="G453" i="2"/>
  <c r="K453" i="2" s="1"/>
  <c r="H453" i="2"/>
  <c r="L453" i="2" s="1"/>
  <c r="G454" i="2"/>
  <c r="K454" i="2" s="1"/>
  <c r="H454" i="2"/>
  <c r="L454" i="2" s="1"/>
  <c r="G455" i="2"/>
  <c r="K455" i="2" s="1"/>
  <c r="H455" i="2"/>
  <c r="L455" i="2" s="1"/>
  <c r="G456" i="2"/>
  <c r="K456" i="2" s="1"/>
  <c r="H456" i="2"/>
  <c r="L456" i="2" s="1"/>
  <c r="G457" i="2"/>
  <c r="K457" i="2" s="1"/>
  <c r="H457" i="2"/>
  <c r="L457" i="2" s="1"/>
  <c r="G458" i="2"/>
  <c r="K458" i="2" s="1"/>
  <c r="H458" i="2"/>
  <c r="L458" i="2" s="1"/>
  <c r="G459" i="2"/>
  <c r="K459" i="2" s="1"/>
  <c r="H459" i="2"/>
  <c r="L459" i="2" s="1"/>
  <c r="G460" i="2"/>
  <c r="K460" i="2" s="1"/>
  <c r="H460" i="2"/>
  <c r="L460" i="2" s="1"/>
  <c r="G461" i="2"/>
  <c r="K461" i="2" s="1"/>
  <c r="H461" i="2"/>
  <c r="L461" i="2" s="1"/>
  <c r="G462" i="2"/>
  <c r="K462" i="2" s="1"/>
  <c r="H462" i="2"/>
  <c r="L462" i="2" s="1"/>
  <c r="G463" i="2"/>
  <c r="K463" i="2" s="1"/>
  <c r="H463" i="2"/>
  <c r="L463" i="2" s="1"/>
  <c r="G464" i="2"/>
  <c r="K464" i="2" s="1"/>
  <c r="H464" i="2"/>
  <c r="L464" i="2" s="1"/>
  <c r="G465" i="2"/>
  <c r="K465" i="2" s="1"/>
  <c r="H465" i="2"/>
  <c r="L465" i="2" s="1"/>
  <c r="G466" i="2"/>
  <c r="K466" i="2" s="1"/>
  <c r="H466" i="2"/>
  <c r="L466" i="2" s="1"/>
  <c r="G467" i="2"/>
  <c r="K467" i="2" s="1"/>
  <c r="H467" i="2"/>
  <c r="L467" i="2" s="1"/>
  <c r="G468" i="2"/>
  <c r="K468" i="2" s="1"/>
  <c r="H468" i="2"/>
  <c r="L468" i="2" s="1"/>
  <c r="G469" i="2"/>
  <c r="K469" i="2" s="1"/>
  <c r="H469" i="2"/>
  <c r="L469" i="2" s="1"/>
  <c r="G470" i="2"/>
  <c r="K470" i="2" s="1"/>
  <c r="H470" i="2"/>
  <c r="L470" i="2" s="1"/>
  <c r="G471" i="2"/>
  <c r="K471" i="2" s="1"/>
  <c r="H471" i="2"/>
  <c r="L471" i="2" s="1"/>
  <c r="G473" i="2"/>
  <c r="K473" i="2" s="1"/>
  <c r="H473" i="2"/>
  <c r="L473" i="2" s="1"/>
  <c r="G474" i="2"/>
  <c r="K474" i="2" s="1"/>
  <c r="H474" i="2"/>
  <c r="L474" i="2" s="1"/>
  <c r="G475" i="2"/>
  <c r="K475" i="2" s="1"/>
  <c r="H475" i="2"/>
  <c r="L475" i="2" s="1"/>
  <c r="G476" i="2"/>
  <c r="K476" i="2" s="1"/>
  <c r="H476" i="2"/>
  <c r="L476" i="2" s="1"/>
  <c r="G477" i="2"/>
  <c r="K477" i="2" s="1"/>
  <c r="H477" i="2"/>
  <c r="L477" i="2" s="1"/>
  <c r="G478" i="2"/>
  <c r="K478" i="2" s="1"/>
  <c r="H478" i="2"/>
  <c r="L478" i="2" s="1"/>
  <c r="G479" i="2"/>
  <c r="K479" i="2" s="1"/>
  <c r="H479" i="2"/>
  <c r="L479" i="2" s="1"/>
  <c r="G480" i="2"/>
  <c r="K480" i="2" s="1"/>
  <c r="H480" i="2"/>
  <c r="L480" i="2" s="1"/>
  <c r="G481" i="2"/>
  <c r="K481" i="2" s="1"/>
  <c r="H481" i="2"/>
  <c r="L481" i="2" s="1"/>
  <c r="G482" i="2"/>
  <c r="K482" i="2" s="1"/>
  <c r="H482" i="2"/>
  <c r="L482" i="2" s="1"/>
  <c r="G483" i="2"/>
  <c r="K483" i="2" s="1"/>
  <c r="H483" i="2"/>
  <c r="L483" i="2" s="1"/>
  <c r="G484" i="2"/>
  <c r="K484" i="2" s="1"/>
  <c r="H484" i="2"/>
  <c r="L484" i="2" s="1"/>
  <c r="G485" i="2"/>
  <c r="K485" i="2" s="1"/>
  <c r="H485" i="2"/>
  <c r="L485" i="2" s="1"/>
  <c r="G486" i="2"/>
  <c r="K486" i="2" s="1"/>
  <c r="H486" i="2"/>
  <c r="L486" i="2" s="1"/>
  <c r="G487" i="2"/>
  <c r="K487" i="2" s="1"/>
  <c r="H487" i="2"/>
  <c r="L487" i="2" s="1"/>
  <c r="G488" i="2"/>
  <c r="K488" i="2" s="1"/>
  <c r="H488" i="2"/>
  <c r="L488" i="2" s="1"/>
  <c r="G489" i="2"/>
  <c r="K489" i="2" s="1"/>
  <c r="H489" i="2"/>
  <c r="L489" i="2" s="1"/>
  <c r="G490" i="2"/>
  <c r="K490" i="2" s="1"/>
  <c r="H490" i="2"/>
  <c r="L490" i="2" s="1"/>
  <c r="G491" i="2"/>
  <c r="K491" i="2" s="1"/>
  <c r="H491" i="2"/>
  <c r="L491" i="2" s="1"/>
  <c r="G492" i="2"/>
  <c r="K492" i="2" s="1"/>
  <c r="H492" i="2"/>
  <c r="L492" i="2" s="1"/>
  <c r="G493" i="2"/>
  <c r="K493" i="2" s="1"/>
  <c r="H493" i="2"/>
  <c r="L493" i="2" s="1"/>
  <c r="G494" i="2"/>
  <c r="K494" i="2" s="1"/>
  <c r="H494" i="2"/>
  <c r="L494" i="2" s="1"/>
  <c r="G495" i="2"/>
  <c r="K495" i="2" s="1"/>
  <c r="H495" i="2"/>
  <c r="L495" i="2" s="1"/>
  <c r="G496" i="2"/>
  <c r="K496" i="2" s="1"/>
  <c r="H496" i="2"/>
  <c r="L496" i="2" s="1"/>
  <c r="G497" i="2"/>
  <c r="K497" i="2" s="1"/>
  <c r="H497" i="2"/>
  <c r="L497" i="2" s="1"/>
  <c r="G498" i="2"/>
  <c r="K498" i="2" s="1"/>
  <c r="H498" i="2"/>
  <c r="L498" i="2" s="1"/>
  <c r="G499" i="2"/>
  <c r="K499" i="2" s="1"/>
  <c r="H499" i="2"/>
  <c r="L499" i="2" s="1"/>
  <c r="G500" i="2"/>
  <c r="K500" i="2" s="1"/>
  <c r="H500" i="2"/>
  <c r="L500" i="2" s="1"/>
  <c r="G501" i="2"/>
  <c r="K501" i="2" s="1"/>
  <c r="H501" i="2"/>
  <c r="L501" i="2" s="1"/>
  <c r="G502" i="2"/>
  <c r="K502" i="2" s="1"/>
  <c r="H502" i="2"/>
  <c r="L502" i="2" s="1"/>
  <c r="G503" i="2"/>
  <c r="K503" i="2" s="1"/>
  <c r="H503" i="2"/>
  <c r="L503" i="2" s="1"/>
  <c r="G504" i="2"/>
  <c r="K504" i="2" s="1"/>
  <c r="H504" i="2"/>
  <c r="L504" i="2" s="1"/>
  <c r="G505" i="2"/>
  <c r="K505" i="2" s="1"/>
  <c r="H505" i="2"/>
  <c r="L505" i="2" s="1"/>
  <c r="G506" i="2"/>
  <c r="K506" i="2" s="1"/>
  <c r="H506" i="2"/>
  <c r="L506" i="2" s="1"/>
  <c r="G507" i="2"/>
  <c r="K507" i="2" s="1"/>
  <c r="H507" i="2"/>
  <c r="L507" i="2" s="1"/>
  <c r="G508" i="2"/>
  <c r="K508" i="2" s="1"/>
  <c r="H508" i="2"/>
  <c r="L508" i="2" s="1"/>
  <c r="G509" i="2"/>
  <c r="K509" i="2" s="1"/>
  <c r="H509" i="2"/>
  <c r="L509" i="2" s="1"/>
  <c r="G510" i="2"/>
  <c r="K510" i="2" s="1"/>
  <c r="H510" i="2"/>
  <c r="L510" i="2" s="1"/>
  <c r="G511" i="2"/>
  <c r="K511" i="2" s="1"/>
  <c r="H511" i="2"/>
  <c r="L511" i="2" s="1"/>
  <c r="G512" i="2"/>
  <c r="K512" i="2" s="1"/>
  <c r="H512" i="2"/>
  <c r="L512" i="2" s="1"/>
  <c r="G513" i="2"/>
  <c r="K513" i="2" s="1"/>
  <c r="H513" i="2"/>
  <c r="L513" i="2" s="1"/>
  <c r="G514" i="2"/>
  <c r="K514" i="2" s="1"/>
  <c r="H514" i="2"/>
  <c r="L514" i="2" s="1"/>
  <c r="G515" i="2"/>
  <c r="K515" i="2" s="1"/>
  <c r="H515" i="2"/>
  <c r="L515" i="2" s="1"/>
  <c r="G516" i="2"/>
  <c r="K516" i="2" s="1"/>
  <c r="H516" i="2"/>
  <c r="L516" i="2" s="1"/>
  <c r="G518" i="2"/>
  <c r="K518" i="2" s="1"/>
  <c r="H518" i="2"/>
  <c r="L518" i="2" s="1"/>
  <c r="G519" i="2"/>
  <c r="K519" i="2" s="1"/>
  <c r="H519" i="2"/>
  <c r="L519" i="2" s="1"/>
  <c r="G520" i="2"/>
  <c r="K520" i="2" s="1"/>
  <c r="H520" i="2"/>
  <c r="L520" i="2" s="1"/>
  <c r="G521" i="2"/>
  <c r="K521" i="2" s="1"/>
  <c r="H521" i="2"/>
  <c r="L521" i="2" s="1"/>
  <c r="G522" i="2"/>
  <c r="K522" i="2" s="1"/>
  <c r="H522" i="2"/>
  <c r="L522" i="2" s="1"/>
  <c r="G523" i="2"/>
  <c r="K523" i="2" s="1"/>
  <c r="H523" i="2"/>
  <c r="L523" i="2" s="1"/>
  <c r="G524" i="2"/>
  <c r="K524" i="2" s="1"/>
  <c r="H524" i="2"/>
  <c r="L524" i="2" s="1"/>
  <c r="G525" i="2"/>
  <c r="K525" i="2" s="1"/>
  <c r="H525" i="2"/>
  <c r="L525" i="2" s="1"/>
  <c r="G526" i="2"/>
  <c r="K526" i="2" s="1"/>
  <c r="H526" i="2"/>
  <c r="L526" i="2" s="1"/>
  <c r="G527" i="2"/>
  <c r="K527" i="2" s="1"/>
  <c r="H527" i="2"/>
  <c r="L527" i="2" s="1"/>
  <c r="G528" i="2"/>
  <c r="K528" i="2" s="1"/>
  <c r="H528" i="2"/>
  <c r="L528" i="2" s="1"/>
  <c r="G529" i="2"/>
  <c r="K529" i="2" s="1"/>
  <c r="H529" i="2"/>
  <c r="L529" i="2" s="1"/>
  <c r="G530" i="2"/>
  <c r="K530" i="2" s="1"/>
  <c r="H530" i="2"/>
  <c r="L530" i="2" s="1"/>
  <c r="G531" i="2"/>
  <c r="K531" i="2" s="1"/>
  <c r="H531" i="2"/>
  <c r="L531" i="2" s="1"/>
  <c r="G532" i="2"/>
  <c r="K532" i="2" s="1"/>
  <c r="H532" i="2"/>
  <c r="L532" i="2" s="1"/>
  <c r="G533" i="2"/>
  <c r="K533" i="2" s="1"/>
  <c r="H533" i="2"/>
  <c r="L533" i="2" s="1"/>
  <c r="G534" i="2"/>
  <c r="K534" i="2" s="1"/>
  <c r="H534" i="2"/>
  <c r="L534" i="2" s="1"/>
  <c r="G535" i="2"/>
  <c r="K535" i="2" s="1"/>
  <c r="H535" i="2"/>
  <c r="L535" i="2" s="1"/>
  <c r="G536" i="2"/>
  <c r="K536" i="2" s="1"/>
  <c r="H536" i="2"/>
  <c r="L536" i="2" s="1"/>
  <c r="G537" i="2"/>
  <c r="K537" i="2" s="1"/>
  <c r="H537" i="2"/>
  <c r="L537" i="2" s="1"/>
  <c r="G538" i="2"/>
  <c r="K538" i="2" s="1"/>
  <c r="H538" i="2"/>
  <c r="L538" i="2" s="1"/>
  <c r="G539" i="2"/>
  <c r="K539" i="2" s="1"/>
  <c r="H539" i="2"/>
  <c r="L539" i="2" s="1"/>
  <c r="G540" i="2"/>
  <c r="K540" i="2" s="1"/>
  <c r="H540" i="2"/>
  <c r="L540" i="2" s="1"/>
  <c r="G541" i="2"/>
  <c r="K541" i="2" s="1"/>
  <c r="H541" i="2"/>
  <c r="L541" i="2" s="1"/>
  <c r="G542" i="2"/>
  <c r="K542" i="2" s="1"/>
  <c r="H542" i="2"/>
  <c r="L542" i="2" s="1"/>
  <c r="G543" i="2"/>
  <c r="K543" i="2" s="1"/>
  <c r="H543" i="2"/>
  <c r="L543" i="2" s="1"/>
  <c r="G544" i="2"/>
  <c r="K544" i="2" s="1"/>
  <c r="H544" i="2"/>
  <c r="L544" i="2" s="1"/>
  <c r="G545" i="2"/>
  <c r="K545" i="2" s="1"/>
  <c r="H545" i="2"/>
  <c r="L545" i="2" s="1"/>
  <c r="G546" i="2"/>
  <c r="K546" i="2" s="1"/>
  <c r="H546" i="2"/>
  <c r="L546" i="2" s="1"/>
  <c r="G547" i="2"/>
  <c r="K547" i="2" s="1"/>
  <c r="H547" i="2"/>
  <c r="L547" i="2" s="1"/>
  <c r="G548" i="2"/>
  <c r="K548" i="2" s="1"/>
  <c r="H548" i="2"/>
  <c r="L548" i="2" s="1"/>
  <c r="G549" i="2"/>
  <c r="K549" i="2" s="1"/>
  <c r="H549" i="2"/>
  <c r="L549" i="2" s="1"/>
  <c r="G550" i="2"/>
  <c r="K550" i="2" s="1"/>
  <c r="H550" i="2"/>
  <c r="L550" i="2" s="1"/>
  <c r="G551" i="2"/>
  <c r="K551" i="2" s="1"/>
  <c r="H551" i="2"/>
  <c r="L551" i="2" s="1"/>
  <c r="G552" i="2"/>
  <c r="K552" i="2" s="1"/>
  <c r="H552" i="2"/>
  <c r="L552" i="2" s="1"/>
  <c r="G553" i="2"/>
  <c r="K553" i="2" s="1"/>
  <c r="H553" i="2"/>
  <c r="L553" i="2" s="1"/>
  <c r="G554" i="2"/>
  <c r="K554" i="2" s="1"/>
  <c r="H554" i="2"/>
  <c r="L554" i="2" s="1"/>
  <c r="G555" i="2"/>
  <c r="K555" i="2" s="1"/>
  <c r="H555" i="2"/>
  <c r="L555" i="2" s="1"/>
  <c r="I455" i="5" l="1"/>
  <c r="B6" i="1" s="1"/>
  <c r="K455" i="5"/>
  <c r="D6" i="1" s="1"/>
  <c r="J455" i="5"/>
  <c r="C6" i="1" s="1"/>
  <c r="I267" i="6"/>
  <c r="B8" i="1" s="1"/>
  <c r="K267" i="6"/>
  <c r="D8" i="1" s="1"/>
  <c r="J267" i="6"/>
  <c r="C8" i="1" s="1"/>
  <c r="F146" i="2" l="1"/>
  <c r="J146" i="2" s="1"/>
  <c r="F144" i="2"/>
  <c r="J144" i="2" s="1"/>
  <c r="F142" i="2"/>
  <c r="J142" i="2" s="1"/>
  <c r="F141" i="2"/>
  <c r="J141" i="2" s="1"/>
  <c r="F140" i="2"/>
  <c r="J140" i="2" s="1"/>
  <c r="F139" i="2"/>
  <c r="J139" i="2" s="1"/>
  <c r="F138" i="2"/>
  <c r="J138" i="2" s="1"/>
  <c r="F136" i="2"/>
  <c r="J136" i="2" s="1"/>
  <c r="F134" i="2"/>
  <c r="J134" i="2" s="1"/>
  <c r="F132" i="2"/>
  <c r="J132" i="2" s="1"/>
  <c r="F130" i="2"/>
  <c r="J130" i="2" s="1"/>
  <c r="F129" i="2"/>
  <c r="J129" i="2" s="1"/>
  <c r="F128" i="2"/>
  <c r="J128" i="2" s="1"/>
  <c r="F127" i="2"/>
  <c r="J127" i="2" s="1"/>
  <c r="F126" i="2"/>
  <c r="J126" i="2" s="1"/>
  <c r="F124" i="2"/>
  <c r="J124" i="2" s="1"/>
  <c r="F123" i="2"/>
  <c r="J123" i="2" s="1"/>
  <c r="F122" i="2"/>
  <c r="J122" i="2" s="1"/>
  <c r="F121" i="2"/>
  <c r="J121" i="2" s="1"/>
  <c r="F120" i="2"/>
  <c r="J120" i="2" s="1"/>
  <c r="F119" i="2"/>
  <c r="J119" i="2" s="1"/>
  <c r="F118" i="2"/>
  <c r="J118" i="2" s="1"/>
  <c r="F117" i="2"/>
  <c r="J117" i="2" s="1"/>
  <c r="F116" i="2"/>
  <c r="J116" i="2" s="1"/>
  <c r="F115" i="2"/>
  <c r="J115" i="2" s="1"/>
  <c r="F114" i="2"/>
  <c r="J114" i="2" s="1"/>
  <c r="F113" i="2"/>
  <c r="J113" i="2" s="1"/>
  <c r="F112" i="2"/>
  <c r="J112" i="2" s="1"/>
  <c r="F111" i="2"/>
  <c r="J111" i="2" s="1"/>
  <c r="F110" i="2"/>
  <c r="J110" i="2" s="1"/>
  <c r="F109" i="2"/>
  <c r="J109" i="2" s="1"/>
  <c r="F108" i="2"/>
  <c r="J108" i="2" s="1"/>
  <c r="F107" i="2"/>
  <c r="J107" i="2" s="1"/>
  <c r="F106" i="2"/>
  <c r="J106" i="2" s="1"/>
  <c r="F105" i="2"/>
  <c r="J105" i="2" s="1"/>
  <c r="F104" i="2"/>
  <c r="J104" i="2" s="1"/>
  <c r="F103" i="2"/>
  <c r="J103" i="2" s="1"/>
  <c r="F102" i="2"/>
  <c r="J102" i="2" s="1"/>
  <c r="F101" i="2"/>
  <c r="J101" i="2" s="1"/>
  <c r="F99" i="2"/>
  <c r="J99" i="2" s="1"/>
  <c r="F96" i="2"/>
  <c r="J96" i="2" s="1"/>
  <c r="F95" i="2"/>
  <c r="J95" i="2" s="1"/>
  <c r="F94" i="2"/>
  <c r="J94" i="2" s="1"/>
  <c r="F93" i="2"/>
  <c r="J93" i="2" s="1"/>
  <c r="F92" i="2"/>
  <c r="J92" i="2" s="1"/>
  <c r="F91" i="2"/>
  <c r="J91" i="2" s="1"/>
  <c r="F90" i="2"/>
  <c r="J90" i="2" s="1"/>
  <c r="F89" i="2"/>
  <c r="J89" i="2" s="1"/>
  <c r="F88" i="2"/>
  <c r="J88" i="2" s="1"/>
  <c r="F87" i="2"/>
  <c r="J87" i="2" s="1"/>
  <c r="F86" i="2"/>
  <c r="J86" i="2" s="1"/>
  <c r="F85" i="2"/>
  <c r="J85" i="2" s="1"/>
  <c r="F84" i="2"/>
  <c r="J84" i="2" s="1"/>
  <c r="F83" i="2"/>
  <c r="J83" i="2" s="1"/>
  <c r="F82" i="2"/>
  <c r="J82" i="2" s="1"/>
  <c r="F81" i="2"/>
  <c r="J81" i="2" s="1"/>
  <c r="F80" i="2"/>
  <c r="J80" i="2" s="1"/>
  <c r="F79" i="2"/>
  <c r="J79" i="2" s="1"/>
  <c r="F78" i="2"/>
  <c r="J78" i="2" s="1"/>
  <c r="F76" i="2"/>
  <c r="J76" i="2" s="1"/>
  <c r="F75" i="2"/>
  <c r="J75" i="2" s="1"/>
  <c r="F73" i="2"/>
  <c r="J73" i="2" s="1"/>
  <c r="F72" i="2"/>
  <c r="J72" i="2" s="1"/>
  <c r="F70" i="2"/>
  <c r="J70" i="2" s="1"/>
  <c r="F69" i="2"/>
  <c r="J69" i="2" s="1"/>
  <c r="F68" i="2"/>
  <c r="J68" i="2" s="1"/>
  <c r="F66" i="2"/>
  <c r="J66" i="2" s="1"/>
  <c r="F65" i="2"/>
  <c r="J65" i="2" s="1"/>
  <c r="F64" i="2"/>
  <c r="J64" i="2" s="1"/>
  <c r="F63" i="2"/>
  <c r="J63" i="2" s="1"/>
  <c r="F62" i="2"/>
  <c r="J62" i="2" s="1"/>
  <c r="F61" i="2"/>
  <c r="J61" i="2" s="1"/>
  <c r="F60" i="2"/>
  <c r="J60" i="2" s="1"/>
  <c r="F59" i="2"/>
  <c r="J59" i="2" s="1"/>
  <c r="F58" i="2"/>
  <c r="J58" i="2" s="1"/>
  <c r="F57" i="2"/>
  <c r="J57" i="2" s="1"/>
  <c r="F56" i="2"/>
  <c r="J56" i="2" s="1"/>
  <c r="F55" i="2"/>
  <c r="J55" i="2" s="1"/>
  <c r="F54" i="2"/>
  <c r="J54" i="2" s="1"/>
  <c r="F53" i="2"/>
  <c r="J53" i="2" s="1"/>
  <c r="F52" i="2"/>
  <c r="J52" i="2" s="1"/>
  <c r="F49" i="2"/>
  <c r="J49" i="2" s="1"/>
  <c r="F48" i="2"/>
  <c r="J48" i="2" s="1"/>
  <c r="F47" i="2"/>
  <c r="J47" i="2" s="1"/>
  <c r="F46" i="2"/>
  <c r="J46" i="2" s="1"/>
  <c r="F45" i="2"/>
  <c r="J45" i="2" s="1"/>
  <c r="F44" i="2"/>
  <c r="J44" i="2" s="1"/>
  <c r="F43" i="2"/>
  <c r="J43" i="2" s="1"/>
  <c r="F42" i="2"/>
  <c r="J42" i="2" s="1"/>
  <c r="F41" i="2"/>
  <c r="J41" i="2" s="1"/>
  <c r="F40" i="2"/>
  <c r="J40" i="2" s="1"/>
  <c r="F39" i="2"/>
  <c r="J39" i="2" s="1"/>
  <c r="F38" i="2"/>
  <c r="J38" i="2" s="1"/>
  <c r="F37" i="2"/>
  <c r="J37" i="2" s="1"/>
  <c r="F36" i="2"/>
  <c r="J36" i="2" s="1"/>
  <c r="F35" i="2"/>
  <c r="J35" i="2" s="1"/>
  <c r="F33" i="2"/>
  <c r="J33" i="2" s="1"/>
  <c r="F31" i="2"/>
  <c r="J31" i="2" s="1"/>
  <c r="F29" i="2"/>
  <c r="J29" i="2" s="1"/>
  <c r="F28" i="2"/>
  <c r="J28" i="2" s="1"/>
  <c r="F26" i="2"/>
  <c r="J26" i="2" s="1"/>
  <c r="F25" i="2"/>
  <c r="J25" i="2" s="1"/>
  <c r="F24" i="2"/>
  <c r="J24" i="2" s="1"/>
  <c r="F23" i="2"/>
  <c r="J23" i="2" s="1"/>
  <c r="F22" i="2"/>
  <c r="J22" i="2" s="1"/>
  <c r="F21" i="2"/>
  <c r="J21" i="2" s="1"/>
  <c r="F19" i="2"/>
  <c r="J19" i="2" s="1"/>
  <c r="F18" i="2"/>
  <c r="J18" i="2" s="1"/>
  <c r="F17" i="2"/>
  <c r="J17" i="2" s="1"/>
  <c r="F16" i="2"/>
  <c r="J16" i="2" s="1"/>
  <c r="F15" i="2"/>
  <c r="J15" i="2" s="1"/>
  <c r="F14" i="2"/>
  <c r="J14" i="2" s="1"/>
  <c r="F13" i="2"/>
  <c r="J13" i="2" s="1"/>
  <c r="F12" i="2"/>
  <c r="J12" i="2" s="1"/>
  <c r="F11" i="2"/>
  <c r="J11" i="2" s="1"/>
  <c r="F10" i="2"/>
  <c r="J10" i="2" s="1"/>
  <c r="F9" i="2"/>
  <c r="J9" i="2" s="1"/>
  <c r="F4" i="2"/>
  <c r="J4" i="2" s="1"/>
  <c r="H146" i="2"/>
  <c r="L146" i="2" s="1"/>
  <c r="G146" i="2"/>
  <c r="K146" i="2" s="1"/>
  <c r="H144" i="2"/>
  <c r="L144" i="2" s="1"/>
  <c r="G144" i="2"/>
  <c r="K144" i="2" s="1"/>
  <c r="H142" i="2"/>
  <c r="L142" i="2" s="1"/>
  <c r="G142" i="2"/>
  <c r="K142" i="2" s="1"/>
  <c r="H141" i="2"/>
  <c r="L141" i="2" s="1"/>
  <c r="G141" i="2"/>
  <c r="K141" i="2" s="1"/>
  <c r="H140" i="2"/>
  <c r="L140" i="2" s="1"/>
  <c r="G140" i="2"/>
  <c r="K140" i="2" s="1"/>
  <c r="H139" i="2"/>
  <c r="L139" i="2" s="1"/>
  <c r="G139" i="2"/>
  <c r="K139" i="2" s="1"/>
  <c r="H138" i="2"/>
  <c r="L138" i="2" s="1"/>
  <c r="G138" i="2"/>
  <c r="K138" i="2" s="1"/>
  <c r="H136" i="2"/>
  <c r="L136" i="2" s="1"/>
  <c r="G136" i="2"/>
  <c r="K136" i="2" s="1"/>
  <c r="H134" i="2"/>
  <c r="L134" i="2" s="1"/>
  <c r="G134" i="2"/>
  <c r="K134" i="2" s="1"/>
  <c r="H132" i="2"/>
  <c r="L132" i="2" s="1"/>
  <c r="G132" i="2"/>
  <c r="K132" i="2" s="1"/>
  <c r="H130" i="2"/>
  <c r="L130" i="2" s="1"/>
  <c r="G130" i="2"/>
  <c r="K130" i="2" s="1"/>
  <c r="H129" i="2"/>
  <c r="L129" i="2" s="1"/>
  <c r="G129" i="2"/>
  <c r="K129" i="2" s="1"/>
  <c r="H128" i="2"/>
  <c r="L128" i="2" s="1"/>
  <c r="G128" i="2"/>
  <c r="K128" i="2" s="1"/>
  <c r="H127" i="2"/>
  <c r="L127" i="2" s="1"/>
  <c r="G127" i="2"/>
  <c r="K127" i="2" s="1"/>
  <c r="H126" i="2"/>
  <c r="L126" i="2" s="1"/>
  <c r="G126" i="2"/>
  <c r="K126" i="2" s="1"/>
  <c r="H124" i="2"/>
  <c r="L124" i="2" s="1"/>
  <c r="G124" i="2"/>
  <c r="K124" i="2" s="1"/>
  <c r="H123" i="2"/>
  <c r="L123" i="2" s="1"/>
  <c r="G123" i="2"/>
  <c r="K123" i="2" s="1"/>
  <c r="H122" i="2"/>
  <c r="L122" i="2" s="1"/>
  <c r="G122" i="2"/>
  <c r="K122" i="2" s="1"/>
  <c r="H121" i="2"/>
  <c r="L121" i="2" s="1"/>
  <c r="G121" i="2"/>
  <c r="K121" i="2" s="1"/>
  <c r="H120" i="2"/>
  <c r="L120" i="2" s="1"/>
  <c r="G120" i="2"/>
  <c r="K120" i="2" s="1"/>
  <c r="H119" i="2"/>
  <c r="L119" i="2" s="1"/>
  <c r="G119" i="2"/>
  <c r="K119" i="2" s="1"/>
  <c r="H118" i="2"/>
  <c r="L118" i="2" s="1"/>
  <c r="G118" i="2"/>
  <c r="K118" i="2" s="1"/>
  <c r="H117" i="2"/>
  <c r="L117" i="2" s="1"/>
  <c r="G117" i="2"/>
  <c r="K117" i="2" s="1"/>
  <c r="H116" i="2"/>
  <c r="L116" i="2" s="1"/>
  <c r="G116" i="2"/>
  <c r="K116" i="2" s="1"/>
  <c r="H115" i="2"/>
  <c r="L115" i="2" s="1"/>
  <c r="G115" i="2"/>
  <c r="K115" i="2" s="1"/>
  <c r="H114" i="2"/>
  <c r="L114" i="2" s="1"/>
  <c r="G114" i="2"/>
  <c r="K114" i="2" s="1"/>
  <c r="H113" i="2"/>
  <c r="L113" i="2" s="1"/>
  <c r="G113" i="2"/>
  <c r="K113" i="2" s="1"/>
  <c r="H112" i="2"/>
  <c r="L112" i="2" s="1"/>
  <c r="G112" i="2"/>
  <c r="K112" i="2" s="1"/>
  <c r="H111" i="2"/>
  <c r="L111" i="2" s="1"/>
  <c r="G111" i="2"/>
  <c r="K111" i="2" s="1"/>
  <c r="H110" i="2"/>
  <c r="L110" i="2" s="1"/>
  <c r="G110" i="2"/>
  <c r="K110" i="2" s="1"/>
  <c r="H109" i="2"/>
  <c r="L109" i="2" s="1"/>
  <c r="G109" i="2"/>
  <c r="K109" i="2" s="1"/>
  <c r="H108" i="2"/>
  <c r="L108" i="2" s="1"/>
  <c r="G108" i="2"/>
  <c r="K108" i="2" s="1"/>
  <c r="H107" i="2"/>
  <c r="L107" i="2" s="1"/>
  <c r="G107" i="2"/>
  <c r="K107" i="2" s="1"/>
  <c r="H106" i="2"/>
  <c r="L106" i="2" s="1"/>
  <c r="G106" i="2"/>
  <c r="K106" i="2" s="1"/>
  <c r="H105" i="2"/>
  <c r="L105" i="2" s="1"/>
  <c r="G105" i="2"/>
  <c r="K105" i="2" s="1"/>
  <c r="H104" i="2"/>
  <c r="L104" i="2" s="1"/>
  <c r="G104" i="2"/>
  <c r="K104" i="2" s="1"/>
  <c r="H103" i="2"/>
  <c r="L103" i="2" s="1"/>
  <c r="G103" i="2"/>
  <c r="K103" i="2" s="1"/>
  <c r="H102" i="2"/>
  <c r="L102" i="2" s="1"/>
  <c r="G102" i="2"/>
  <c r="K102" i="2" s="1"/>
  <c r="H101" i="2"/>
  <c r="L101" i="2" s="1"/>
  <c r="G101" i="2"/>
  <c r="K101" i="2" s="1"/>
  <c r="H99" i="2"/>
  <c r="L99" i="2" s="1"/>
  <c r="G99" i="2"/>
  <c r="K99" i="2" s="1"/>
  <c r="H96" i="2"/>
  <c r="L96" i="2" s="1"/>
  <c r="G96" i="2"/>
  <c r="K96" i="2" s="1"/>
  <c r="H95" i="2"/>
  <c r="L95" i="2" s="1"/>
  <c r="G95" i="2"/>
  <c r="K95" i="2" s="1"/>
  <c r="H94" i="2"/>
  <c r="L94" i="2" s="1"/>
  <c r="G94" i="2"/>
  <c r="K94" i="2" s="1"/>
  <c r="H93" i="2"/>
  <c r="L93" i="2" s="1"/>
  <c r="G93" i="2"/>
  <c r="K93" i="2" s="1"/>
  <c r="H92" i="2"/>
  <c r="L92" i="2" s="1"/>
  <c r="G92" i="2"/>
  <c r="K92" i="2" s="1"/>
  <c r="H91" i="2"/>
  <c r="L91" i="2" s="1"/>
  <c r="G91" i="2"/>
  <c r="K91" i="2" s="1"/>
  <c r="H90" i="2"/>
  <c r="L90" i="2" s="1"/>
  <c r="G90" i="2"/>
  <c r="K90" i="2" s="1"/>
  <c r="H89" i="2"/>
  <c r="L89" i="2" s="1"/>
  <c r="G89" i="2"/>
  <c r="K89" i="2" s="1"/>
  <c r="H88" i="2"/>
  <c r="L88" i="2" s="1"/>
  <c r="G88" i="2"/>
  <c r="K88" i="2" s="1"/>
  <c r="H87" i="2"/>
  <c r="L87" i="2" s="1"/>
  <c r="G87" i="2"/>
  <c r="K87" i="2" s="1"/>
  <c r="H86" i="2"/>
  <c r="L86" i="2" s="1"/>
  <c r="G86" i="2"/>
  <c r="K86" i="2" s="1"/>
  <c r="H85" i="2"/>
  <c r="L85" i="2" s="1"/>
  <c r="G85" i="2"/>
  <c r="K85" i="2" s="1"/>
  <c r="H84" i="2"/>
  <c r="L84" i="2" s="1"/>
  <c r="G84" i="2"/>
  <c r="K84" i="2" s="1"/>
  <c r="H83" i="2"/>
  <c r="L83" i="2" s="1"/>
  <c r="G83" i="2"/>
  <c r="K83" i="2" s="1"/>
  <c r="H82" i="2"/>
  <c r="L82" i="2" s="1"/>
  <c r="G82" i="2"/>
  <c r="K82" i="2" s="1"/>
  <c r="H81" i="2"/>
  <c r="L81" i="2" s="1"/>
  <c r="G81" i="2"/>
  <c r="K81" i="2" s="1"/>
  <c r="H80" i="2"/>
  <c r="L80" i="2" s="1"/>
  <c r="G80" i="2"/>
  <c r="K80" i="2" s="1"/>
  <c r="H79" i="2"/>
  <c r="L79" i="2" s="1"/>
  <c r="G79" i="2"/>
  <c r="K79" i="2" s="1"/>
  <c r="H78" i="2"/>
  <c r="L78" i="2" s="1"/>
  <c r="G78" i="2"/>
  <c r="K78" i="2" s="1"/>
  <c r="H76" i="2"/>
  <c r="L76" i="2" s="1"/>
  <c r="G76" i="2"/>
  <c r="K76" i="2" s="1"/>
  <c r="H75" i="2"/>
  <c r="L75" i="2" s="1"/>
  <c r="G75" i="2"/>
  <c r="K75" i="2" s="1"/>
  <c r="H73" i="2"/>
  <c r="L73" i="2" s="1"/>
  <c r="G73" i="2"/>
  <c r="K73" i="2" s="1"/>
  <c r="H72" i="2"/>
  <c r="L72" i="2" s="1"/>
  <c r="G72" i="2"/>
  <c r="K72" i="2" s="1"/>
  <c r="H70" i="2"/>
  <c r="L70" i="2" s="1"/>
  <c r="G70" i="2"/>
  <c r="K70" i="2" s="1"/>
  <c r="H69" i="2"/>
  <c r="L69" i="2" s="1"/>
  <c r="G69" i="2"/>
  <c r="K69" i="2" s="1"/>
  <c r="H68" i="2"/>
  <c r="L68" i="2" s="1"/>
  <c r="G68" i="2"/>
  <c r="K68" i="2" s="1"/>
  <c r="H66" i="2"/>
  <c r="L66" i="2" s="1"/>
  <c r="G66" i="2"/>
  <c r="K66" i="2" s="1"/>
  <c r="H65" i="2"/>
  <c r="L65" i="2" s="1"/>
  <c r="G65" i="2"/>
  <c r="K65" i="2" s="1"/>
  <c r="H64" i="2"/>
  <c r="L64" i="2" s="1"/>
  <c r="G64" i="2"/>
  <c r="K64" i="2" s="1"/>
  <c r="H63" i="2"/>
  <c r="L63" i="2" s="1"/>
  <c r="G63" i="2"/>
  <c r="K63" i="2" s="1"/>
  <c r="H62" i="2"/>
  <c r="L62" i="2" s="1"/>
  <c r="G62" i="2"/>
  <c r="K62" i="2" s="1"/>
  <c r="H61" i="2"/>
  <c r="L61" i="2" s="1"/>
  <c r="G61" i="2"/>
  <c r="K61" i="2" s="1"/>
  <c r="H60" i="2"/>
  <c r="L60" i="2" s="1"/>
  <c r="G60" i="2"/>
  <c r="K60" i="2" s="1"/>
  <c r="H59" i="2"/>
  <c r="L59" i="2" s="1"/>
  <c r="G59" i="2"/>
  <c r="K59" i="2" s="1"/>
  <c r="H58" i="2"/>
  <c r="L58" i="2" s="1"/>
  <c r="G58" i="2"/>
  <c r="K58" i="2" s="1"/>
  <c r="H57" i="2"/>
  <c r="L57" i="2" s="1"/>
  <c r="G57" i="2"/>
  <c r="K57" i="2" s="1"/>
  <c r="H56" i="2"/>
  <c r="L56" i="2" s="1"/>
  <c r="G56" i="2"/>
  <c r="K56" i="2" s="1"/>
  <c r="H55" i="2"/>
  <c r="L55" i="2" s="1"/>
  <c r="G55" i="2"/>
  <c r="K55" i="2" s="1"/>
  <c r="H54" i="2"/>
  <c r="L54" i="2" s="1"/>
  <c r="G54" i="2"/>
  <c r="K54" i="2" s="1"/>
  <c r="H53" i="2"/>
  <c r="L53" i="2" s="1"/>
  <c r="G53" i="2"/>
  <c r="K53" i="2" s="1"/>
  <c r="H52" i="2"/>
  <c r="L52" i="2" s="1"/>
  <c r="G52" i="2"/>
  <c r="K52" i="2" s="1"/>
  <c r="H49" i="2"/>
  <c r="L49" i="2" s="1"/>
  <c r="G49" i="2"/>
  <c r="K49" i="2" s="1"/>
  <c r="H48" i="2"/>
  <c r="L48" i="2" s="1"/>
  <c r="G48" i="2"/>
  <c r="K48" i="2" s="1"/>
  <c r="H47" i="2"/>
  <c r="L47" i="2" s="1"/>
  <c r="G47" i="2"/>
  <c r="K47" i="2" s="1"/>
  <c r="H46" i="2"/>
  <c r="L46" i="2" s="1"/>
  <c r="G46" i="2"/>
  <c r="K46" i="2" s="1"/>
  <c r="H45" i="2"/>
  <c r="L45" i="2" s="1"/>
  <c r="G45" i="2"/>
  <c r="K45" i="2" s="1"/>
  <c r="H44" i="2"/>
  <c r="L44" i="2" s="1"/>
  <c r="G44" i="2"/>
  <c r="K44" i="2" s="1"/>
  <c r="H43" i="2"/>
  <c r="L43" i="2" s="1"/>
  <c r="G43" i="2"/>
  <c r="K43" i="2" s="1"/>
  <c r="H42" i="2"/>
  <c r="L42" i="2" s="1"/>
  <c r="G42" i="2"/>
  <c r="K42" i="2" s="1"/>
  <c r="H41" i="2"/>
  <c r="L41" i="2" s="1"/>
  <c r="G41" i="2"/>
  <c r="K41" i="2" s="1"/>
  <c r="H40" i="2"/>
  <c r="L40" i="2" s="1"/>
  <c r="G40" i="2"/>
  <c r="K40" i="2" s="1"/>
  <c r="H39" i="2"/>
  <c r="L39" i="2" s="1"/>
  <c r="G39" i="2"/>
  <c r="K39" i="2" s="1"/>
  <c r="H38" i="2"/>
  <c r="L38" i="2" s="1"/>
  <c r="G38" i="2"/>
  <c r="K38" i="2" s="1"/>
  <c r="H37" i="2"/>
  <c r="L37" i="2" s="1"/>
  <c r="G37" i="2"/>
  <c r="K37" i="2" s="1"/>
  <c r="H36" i="2"/>
  <c r="L36" i="2" s="1"/>
  <c r="G36" i="2"/>
  <c r="K36" i="2" s="1"/>
  <c r="H35" i="2"/>
  <c r="L35" i="2" s="1"/>
  <c r="G35" i="2"/>
  <c r="K35" i="2" s="1"/>
  <c r="H33" i="2"/>
  <c r="L33" i="2" s="1"/>
  <c r="G33" i="2"/>
  <c r="K33" i="2" s="1"/>
  <c r="H31" i="2"/>
  <c r="L31" i="2" s="1"/>
  <c r="G31" i="2"/>
  <c r="K31" i="2" s="1"/>
  <c r="H29" i="2"/>
  <c r="L29" i="2" s="1"/>
  <c r="G29" i="2"/>
  <c r="K29" i="2" s="1"/>
  <c r="H28" i="2"/>
  <c r="L28" i="2" s="1"/>
  <c r="G28" i="2"/>
  <c r="K28" i="2" s="1"/>
  <c r="H26" i="2"/>
  <c r="L26" i="2" s="1"/>
  <c r="G26" i="2"/>
  <c r="K26" i="2" s="1"/>
  <c r="H25" i="2"/>
  <c r="L25" i="2" s="1"/>
  <c r="G25" i="2"/>
  <c r="K25" i="2" s="1"/>
  <c r="H24" i="2"/>
  <c r="L24" i="2" s="1"/>
  <c r="G24" i="2"/>
  <c r="K24" i="2" s="1"/>
  <c r="H23" i="2"/>
  <c r="L23" i="2" s="1"/>
  <c r="G23" i="2"/>
  <c r="K23" i="2" s="1"/>
  <c r="H22" i="2"/>
  <c r="L22" i="2" s="1"/>
  <c r="G22" i="2"/>
  <c r="K22" i="2" s="1"/>
  <c r="H21" i="2"/>
  <c r="L21" i="2" s="1"/>
  <c r="G21" i="2"/>
  <c r="K21" i="2" s="1"/>
  <c r="H19" i="2"/>
  <c r="L19" i="2" s="1"/>
  <c r="G19" i="2"/>
  <c r="K19" i="2" s="1"/>
  <c r="H18" i="2"/>
  <c r="L18" i="2" s="1"/>
  <c r="G18" i="2"/>
  <c r="K18" i="2" s="1"/>
  <c r="H17" i="2"/>
  <c r="L17" i="2" s="1"/>
  <c r="G17" i="2"/>
  <c r="K17" i="2" s="1"/>
  <c r="H16" i="2"/>
  <c r="L16" i="2" s="1"/>
  <c r="G16" i="2"/>
  <c r="K16" i="2" s="1"/>
  <c r="H15" i="2"/>
  <c r="L15" i="2" s="1"/>
  <c r="G15" i="2"/>
  <c r="K15" i="2" s="1"/>
  <c r="H14" i="2"/>
  <c r="L14" i="2" s="1"/>
  <c r="G14" i="2"/>
  <c r="K14" i="2" s="1"/>
  <c r="H13" i="2"/>
  <c r="L13" i="2" s="1"/>
  <c r="G13" i="2"/>
  <c r="K13" i="2" s="1"/>
  <c r="H12" i="2"/>
  <c r="L12" i="2" s="1"/>
  <c r="G12" i="2"/>
  <c r="K12" i="2" s="1"/>
  <c r="H11" i="2"/>
  <c r="L11" i="2" s="1"/>
  <c r="G11" i="2"/>
  <c r="K11" i="2" s="1"/>
  <c r="H10" i="2"/>
  <c r="L10" i="2" s="1"/>
  <c r="G10" i="2"/>
  <c r="K10" i="2" s="1"/>
  <c r="H9" i="2"/>
  <c r="L9" i="2" s="1"/>
  <c r="G9" i="2"/>
  <c r="K9" i="2" s="1"/>
  <c r="H4" i="2"/>
  <c r="G4" i="2"/>
  <c r="K4" i="2" s="1"/>
  <c r="K691" i="2" l="1"/>
  <c r="C5" i="1" s="1"/>
  <c r="C9" i="1" s="1"/>
  <c r="J691" i="2"/>
  <c r="B5" i="1" s="1"/>
  <c r="B9" i="1" s="1"/>
  <c r="L4" i="2"/>
  <c r="L691" i="2" s="1"/>
  <c r="D5" i="1" s="1"/>
  <c r="D9" i="1" s="1"/>
</calcChain>
</file>

<file path=xl/sharedStrings.xml><?xml version="1.0" encoding="utf-8"?>
<sst xmlns="http://schemas.openxmlformats.org/spreadsheetml/2006/main" count="4673" uniqueCount="2631">
  <si>
    <t>Дата</t>
  </si>
  <si>
    <t>Вкладки</t>
  </si>
  <si>
    <t>Дропшипінг</t>
  </si>
  <si>
    <t>Гурт 1</t>
  </si>
  <si>
    <t>Гурт 2</t>
  </si>
  <si>
    <t>Всього</t>
  </si>
  <si>
    <t>Warhammer</t>
  </si>
  <si>
    <t>№п/п</t>
  </si>
  <si>
    <t>Арт.</t>
  </si>
  <si>
    <t>Найменування</t>
  </si>
  <si>
    <t>Тип гри</t>
  </si>
  <si>
    <t>РРЦ, грн з ПДВ</t>
  </si>
  <si>
    <t xml:space="preserve">Гурт 1 </t>
  </si>
  <si>
    <t>Введіть кількість</t>
  </si>
  <si>
    <t>До сплати ціна 1-ої гуртової колонки</t>
  </si>
  <si>
    <t>До сплати ціна 2-ої гуртової колонки</t>
  </si>
  <si>
    <t>Sea of Thieves</t>
  </si>
  <si>
    <t>SFSOT-001</t>
  </si>
  <si>
    <t>Настільна гра</t>
  </si>
  <si>
    <t>⭕</t>
  </si>
  <si>
    <t>SFAACC-001</t>
  </si>
  <si>
    <t>✔️</t>
  </si>
  <si>
    <t>SFAACC-002</t>
  </si>
  <si>
    <t>SFAADD-001</t>
  </si>
  <si>
    <t>SFAADD-002</t>
  </si>
  <si>
    <t>SFAADD-003</t>
  </si>
  <si>
    <t>SFAAGC-001</t>
  </si>
  <si>
    <t>Animal Adventures: Gullet Cove Sourcebook</t>
  </si>
  <si>
    <t>Книга правил</t>
  </si>
  <si>
    <t>SFAAGC-002</t>
  </si>
  <si>
    <t>Animal Adventures: Dogs of Gullet Cove</t>
  </si>
  <si>
    <t>SFAAGC-003</t>
  </si>
  <si>
    <t>Animal Adventures: Cats of Gullet Cove</t>
  </si>
  <si>
    <t>SFAAGC-004</t>
  </si>
  <si>
    <t>Animal Adventures: Rat King of Gullet Cove</t>
  </si>
  <si>
    <t>SFAAGC-005</t>
  </si>
  <si>
    <t>Animal Adventures: Enemies of Gullet Cove</t>
  </si>
  <si>
    <t>SFAA-SS</t>
  </si>
  <si>
    <t>Animal Adventures RPG Starter Set</t>
  </si>
  <si>
    <t>Рольова гра (база)</t>
  </si>
  <si>
    <t>Animal Adventures Faraway Sea</t>
  </si>
  <si>
    <t>SFAATFS-001</t>
  </si>
  <si>
    <t>Animal Adventures: The Faraway Sea (Sourcebook)</t>
  </si>
  <si>
    <t>SFAATFS-002</t>
  </si>
  <si>
    <t>Dogs of the Faraway Sea</t>
  </si>
  <si>
    <t>SFAATFS-003</t>
  </si>
  <si>
    <t>Cats of the Faraway Sea</t>
  </si>
  <si>
    <t>SFAATFS-004</t>
  </si>
  <si>
    <t>Animals of the Faraway Sea</t>
  </si>
  <si>
    <t>SFAATFS-005</t>
  </si>
  <si>
    <t>Raiders of the Lost Coast</t>
  </si>
  <si>
    <t>SFAATFS-006</t>
  </si>
  <si>
    <t>Time in a Bottle</t>
  </si>
  <si>
    <t>Adventures &amp; Academia</t>
  </si>
  <si>
    <t>SFAA1C-001</t>
  </si>
  <si>
    <t>Adventures &amp; Academia Arcane &amp; Might Retail Box</t>
  </si>
  <si>
    <t>SFAA1C-002</t>
  </si>
  <si>
    <t>Adventures &amp; Academia Cunning &amp; Divine Retail Box</t>
  </si>
  <si>
    <t xml:space="preserve">Bardsung </t>
  </si>
  <si>
    <t>SFBS-001</t>
  </si>
  <si>
    <t>Bardsung: Legend of the Ancient Forge (Core Game)</t>
  </si>
  <si>
    <t>Devil May Cry: Настільна Гра</t>
  </si>
  <si>
    <t>SFDMC-001</t>
  </si>
  <si>
    <t>Devil May Cry: The Blood Palace Board Game</t>
  </si>
  <si>
    <t>Dark Souls: Настільна Гра</t>
  </si>
  <si>
    <t>SFDS-002</t>
  </si>
  <si>
    <t>Dark Souls: Characters Expansion</t>
  </si>
  <si>
    <t>Розширення до настільної гри</t>
  </si>
  <si>
    <t>SFDS-003</t>
  </si>
  <si>
    <t>Dark Souls: Phantoms Expansion</t>
  </si>
  <si>
    <t>SFDS-004</t>
  </si>
  <si>
    <t>Dark Souls: Explorers Expansion</t>
  </si>
  <si>
    <t>SFDS-005</t>
  </si>
  <si>
    <t>Dark Souls: Iron Keep Expansion</t>
  </si>
  <si>
    <t>SFDS-006</t>
  </si>
  <si>
    <t>Dark Souls: Darkroot Expansion</t>
  </si>
  <si>
    <t>SFDS-007</t>
  </si>
  <si>
    <t>Dark Souls: Black Dragon Kalameet Expansion</t>
  </si>
  <si>
    <t>SFDS-010</t>
  </si>
  <si>
    <t>Dark Souls: Gaping Dragon Expansion</t>
  </si>
  <si>
    <t>SFDS-011</t>
  </si>
  <si>
    <t>Dark Souls: Asylum Demon Expansion</t>
  </si>
  <si>
    <t>SFDS-012</t>
  </si>
  <si>
    <t>Dark Souls: Vordt of the Boreal Valley Expansion</t>
  </si>
  <si>
    <t>SFDS-014</t>
  </si>
  <si>
    <t>Darkroot Basin and Iron Keep Tile Set</t>
  </si>
  <si>
    <t>SFDS-015</t>
  </si>
  <si>
    <t>Dark Souls: Manus, Father of the Abyss</t>
  </si>
  <si>
    <t>SFDS-016</t>
  </si>
  <si>
    <t>Dark Souls: The Last Giant</t>
  </si>
  <si>
    <t>SFDS-017</t>
  </si>
  <si>
    <t>Dark Souls: Executioner's Chariot Expansion</t>
  </si>
  <si>
    <t>SFDS-019</t>
  </si>
  <si>
    <t>Dark Souls: The Painted World of Ariamis</t>
  </si>
  <si>
    <t>Настільна гра (база)</t>
  </si>
  <si>
    <t>SFDS-020</t>
  </si>
  <si>
    <t>Dark Souls: Tomb of Giants</t>
  </si>
  <si>
    <t>SFDS-RPG001</t>
  </si>
  <si>
    <t>Dark Souls: The Roleplaying Game</t>
  </si>
  <si>
    <t>SFDS-RPG002</t>
  </si>
  <si>
    <t>SFDS-RPG003</t>
  </si>
  <si>
    <t>SFDS-RPG004</t>
  </si>
  <si>
    <t>SFDS-RPG005</t>
  </si>
  <si>
    <t>SFDS-RPG006</t>
  </si>
  <si>
    <t>SFDS-RPG007</t>
  </si>
  <si>
    <t>SFDS-RPG008</t>
  </si>
  <si>
    <t>SFDS-RPG009</t>
  </si>
  <si>
    <t>Dark Souls: RPG Minis Wave 2 SKU 2 - Alonne Knights</t>
  </si>
  <si>
    <t>SFDS-RPG010</t>
  </si>
  <si>
    <t>SFDS-RPG011</t>
  </si>
  <si>
    <t>SFDS-RPG012</t>
  </si>
  <si>
    <t>SFDS-RPG013</t>
  </si>
  <si>
    <t>SFDS-RPG022</t>
  </si>
  <si>
    <t>Книга бестіарій</t>
  </si>
  <si>
    <t>SFDS-RPG029</t>
  </si>
  <si>
    <t>Dark Souls: Карткова Гра</t>
  </si>
  <si>
    <t>SFDSTCG-001</t>
  </si>
  <si>
    <t>Dark Souls: The Card Game</t>
  </si>
  <si>
    <t>Карткова гра (база)</t>
  </si>
  <si>
    <t>SFDSTCG-002</t>
  </si>
  <si>
    <t>Dark Souls: The Card Game - Forgotten Paths Expansion</t>
  </si>
  <si>
    <t>Розширення до карткової гри</t>
  </si>
  <si>
    <t>SFDSTCG-003</t>
  </si>
  <si>
    <t>Dark Souls: The Card Game - Seekers of Humanity Expansion</t>
  </si>
  <si>
    <t>Monster Hunter World  (Core Set)</t>
  </si>
  <si>
    <t>SFMHW-001</t>
  </si>
  <si>
    <t>Monster Hunter World: The Ancient forest</t>
  </si>
  <si>
    <t>SFMHW-002</t>
  </si>
  <si>
    <t>Monster Hunter World: Wildspire Waste</t>
  </si>
  <si>
    <t>SFMHW-003</t>
  </si>
  <si>
    <t>Hunter's Arsenal Expansion</t>
  </si>
  <si>
    <t>SFMHW-004</t>
  </si>
  <si>
    <t>Kushala Daora Expansion</t>
  </si>
  <si>
    <t>SFEE-001</t>
  </si>
  <si>
    <t>Epic Encounters: Lair of the Red Dragon</t>
  </si>
  <si>
    <t>SFEE-002</t>
  </si>
  <si>
    <t>Epic Encounters: Shrine of the Kobold Queen</t>
  </si>
  <si>
    <t>SFEE-003</t>
  </si>
  <si>
    <t>Epic Encounters: Caverns of the Frost Giant</t>
  </si>
  <si>
    <t>SFEE-004</t>
  </si>
  <si>
    <t>Epic Encounters: Halls of the Orc King</t>
  </si>
  <si>
    <t>SFEE-005</t>
  </si>
  <si>
    <t>Epic Encounters: Swamp of the Hydra</t>
  </si>
  <si>
    <t>SFEE-006</t>
  </si>
  <si>
    <t>Epic Encounters: Village of the Goblin Chief</t>
  </si>
  <si>
    <t>SFEE-007</t>
  </si>
  <si>
    <t>Epic Encounters: Temple of the Snake God</t>
  </si>
  <si>
    <t>SFEE-008</t>
  </si>
  <si>
    <t>Epic Encounters: Chamber of the Serpent Folk</t>
  </si>
  <si>
    <t>SFEE-009</t>
  </si>
  <si>
    <t>Epic Encounters: Web of the Spider Tyrant</t>
  </si>
  <si>
    <t>SFEE-010</t>
  </si>
  <si>
    <t>Epic Encounters: Labyrinth of the Goblin Tsar</t>
  </si>
  <si>
    <t>SFEE-011</t>
  </si>
  <si>
    <t>Epic Encounters: Tower of the Lich Empress</t>
  </si>
  <si>
    <t>SFEE-012</t>
  </si>
  <si>
    <t>Epic Encounters: Arena of the Undead Horde</t>
  </si>
  <si>
    <t>SFEE-013</t>
  </si>
  <si>
    <t>Epic Encounters: Hive of the Ghoul-kin</t>
  </si>
  <si>
    <t>SFEE-014</t>
  </si>
  <si>
    <t>Epic Encounters: Barrow of the Corpse Crawler</t>
  </si>
  <si>
    <t>SFEE-015</t>
  </si>
  <si>
    <t>Epic Encounters: Island of the Crab Archon</t>
  </si>
  <si>
    <t>SFEE-016</t>
  </si>
  <si>
    <t>Epic Encounters: Cove of the Dragon Turtle</t>
  </si>
  <si>
    <t>SFEE-018</t>
  </si>
  <si>
    <t>Epic Encounters: Nest of the Dinosaur</t>
  </si>
  <si>
    <t>SFEE-019</t>
  </si>
  <si>
    <t>Epic Encounters: Camp of the Bandit Twins</t>
  </si>
  <si>
    <t>SFEE-020</t>
  </si>
  <si>
    <t>Epic Encounters: Cave of the Manticore</t>
  </si>
  <si>
    <t>SFGOWCG-EN</t>
  </si>
  <si>
    <t xml:space="preserve">PacMan  </t>
  </si>
  <si>
    <t>SFGPAC-001</t>
  </si>
  <si>
    <t>PacMan The Card Game (multi language EN, FR, DE, ES, GR, IT, RU)</t>
  </si>
  <si>
    <t>Godtear</t>
  </si>
  <si>
    <t>SFGT-002</t>
  </si>
  <si>
    <t>Godtear: Raith'Marid - The Rising Tsunami</t>
  </si>
  <si>
    <t>Настільна гра, розширення</t>
  </si>
  <si>
    <t>SFGT-003</t>
  </si>
  <si>
    <t>Godtear: Rhodri - Thane of the Forsaken Holds</t>
  </si>
  <si>
    <t>SFGT-004</t>
  </si>
  <si>
    <t>Godtear: Lorsann - The Autumnal Wind</t>
  </si>
  <si>
    <t>SFGT-005</t>
  </si>
  <si>
    <t>Godtear: Shayle - Keeper of the Oath</t>
  </si>
  <si>
    <t>SFGT-006</t>
  </si>
  <si>
    <t>Godtear: Rangosh - Scourge of the Broken Plains</t>
  </si>
  <si>
    <t>SFGT-007</t>
  </si>
  <si>
    <t>Godtear: Blackjaw - The Sweeping Flame</t>
  </si>
  <si>
    <t>SFGT-008</t>
  </si>
  <si>
    <t>Godtear: Halftusk - Warden of the Stonekin Isle</t>
  </si>
  <si>
    <t>SFGT-012</t>
  </si>
  <si>
    <t xml:space="preserve">Godtear The Borderlands Starter Set </t>
  </si>
  <si>
    <t>SFGT-013</t>
  </si>
  <si>
    <t xml:space="preserve">Godtear Eternal Glade Starter Set </t>
  </si>
  <si>
    <t>SFGT-015</t>
  </si>
  <si>
    <t>Godtear: Sneaky peak - The Maligned</t>
  </si>
  <si>
    <t>SFGT-016</t>
  </si>
  <si>
    <t>Godtear: Mournblade - The Soulless</t>
  </si>
  <si>
    <t>SFGT-018</t>
  </si>
  <si>
    <t>Godtear: Grimgut - The Vile</t>
  </si>
  <si>
    <t>SFGT-019</t>
  </si>
  <si>
    <t>Godtear: Rattlebone - Prophet of the Ascended Past</t>
  </si>
  <si>
    <t>SFGT-020</t>
  </si>
  <si>
    <t>Godtear: Keera - The Dragon Princess</t>
  </si>
  <si>
    <t>SFGT-021</t>
  </si>
  <si>
    <t>Godtear: Luella - The Raging Storm</t>
  </si>
  <si>
    <t>SFGT-022</t>
  </si>
  <si>
    <t>Godtear: Jeen - The Wandering Warrior</t>
  </si>
  <si>
    <t>SFGT-023</t>
  </si>
  <si>
    <t>Godtear: Styx - Master of Hounds</t>
  </si>
  <si>
    <t>SFGT-024</t>
  </si>
  <si>
    <t>Godtear: Helena - Inspiration of Hope</t>
  </si>
  <si>
    <t>SFGT-025</t>
  </si>
  <si>
    <t>Godtear: Maxen - The Artificer</t>
  </si>
  <si>
    <t>SFGT-026</t>
  </si>
  <si>
    <t>Godtear Lily, Thornsinger of the Azure Forest &amp; Thornlings</t>
  </si>
  <si>
    <t>SFGT-027</t>
  </si>
  <si>
    <t>Godtear: Skullbreaker - The Dragon Slayer &amp; Tooth Bearers</t>
  </si>
  <si>
    <t>SFGT-028</t>
  </si>
  <si>
    <t>Godtear: Jaak- The Dubious Alchemist</t>
  </si>
  <si>
    <t>SFGT-029</t>
  </si>
  <si>
    <t>Godtear: Kailinn - Mist Rider of Renown</t>
  </si>
  <si>
    <t>SFGT-030</t>
  </si>
  <si>
    <t>Godtear Fenra, Wolf of the End Times &amp; Chainless Curs</t>
  </si>
  <si>
    <t>Horizon Zero Dawn</t>
  </si>
  <si>
    <t>SFHZD-001</t>
  </si>
  <si>
    <t>Horizon Zero Dawn: The Board Game</t>
  </si>
  <si>
    <t>SFHZD-002</t>
  </si>
  <si>
    <t>Horizon Zero Dawn: The Sacred Land Expansion</t>
  </si>
  <si>
    <t>SFHZD-009</t>
  </si>
  <si>
    <t>Horizon Zero Dawn: Thunderjaw Expansion</t>
  </si>
  <si>
    <t>SFHZD-010</t>
  </si>
  <si>
    <t>Horizon Zero Dawn: Stormbird Expansion</t>
  </si>
  <si>
    <t>SFHZD-011</t>
  </si>
  <si>
    <t>Horizon Zero Dawn: Rockbreaker Expansion</t>
  </si>
  <si>
    <t>Resident Evil</t>
  </si>
  <si>
    <t>SFRE1-001</t>
  </si>
  <si>
    <t>Настльна гра (база)</t>
  </si>
  <si>
    <t>Resident Evil: Expansion</t>
  </si>
  <si>
    <t>SFRE1-003</t>
  </si>
  <si>
    <t>Resident Evil: The Bleak Outpost</t>
  </si>
  <si>
    <t xml:space="preserve"> Resident Evil 2</t>
  </si>
  <si>
    <t>SFRE2-001</t>
  </si>
  <si>
    <t>Resident Evil 2: The Board Game</t>
  </si>
  <si>
    <t>SFRE2-002</t>
  </si>
  <si>
    <t>Resident Evil 2: B-Files Expansion</t>
  </si>
  <si>
    <t>SFRE2-003</t>
  </si>
  <si>
    <t>Resident Evil 2: Survival Horror Expansion</t>
  </si>
  <si>
    <t>SFRE2-004</t>
  </si>
  <si>
    <t>Resident Evil 2: Malformations of G Core Game Expansion</t>
  </si>
  <si>
    <t>SFRE2-004B</t>
  </si>
  <si>
    <t>Resident Evil 2: Malformations of G B-Files Expansion</t>
  </si>
  <si>
    <t>SFRE2-007</t>
  </si>
  <si>
    <t>Resident Evil 2: 4th Survivor Expansion</t>
  </si>
  <si>
    <t>Resident Evil 3</t>
  </si>
  <si>
    <t>SFRE3-001</t>
  </si>
  <si>
    <t>Resident Evil 3: The Board Game</t>
  </si>
  <si>
    <t>SFRE3-002</t>
  </si>
  <si>
    <t>Resident Evil 3: City of Ruin</t>
  </si>
  <si>
    <t>Наявність</t>
  </si>
  <si>
    <t>Настільні ігри STEAMFORGED GAMES</t>
  </si>
  <si>
    <t>Жовтим кольором відмічені відсутні позиції</t>
  </si>
  <si>
    <t>Зеленим кольором відмічені нові позиції</t>
  </si>
  <si>
    <t>Змінена ціна</t>
  </si>
  <si>
    <t>До сплати Дропшипінг</t>
  </si>
  <si>
    <t>GENERAL PRODUCTS</t>
  </si>
  <si>
    <t>280772-1059</t>
  </si>
  <si>
    <t>NA2</t>
  </si>
  <si>
    <t>Diggers; Armed Prospectors (Chain Rifle)</t>
  </si>
  <si>
    <t>очікується</t>
  </si>
  <si>
    <t>280881-1060</t>
  </si>
  <si>
    <t>ALEPH</t>
  </si>
  <si>
    <t>Myrmidons</t>
  </si>
  <si>
    <t>281532-1058</t>
  </si>
  <si>
    <t>Nomads</t>
  </si>
  <si>
    <t>Reinf. Lizard Squadron</t>
  </si>
  <si>
    <t>281632-1062</t>
  </si>
  <si>
    <t>Combined Army</t>
  </si>
  <si>
    <t>Reinf. Caskuda WCD Armored Jump Operator</t>
  </si>
  <si>
    <t>281132-1057</t>
  </si>
  <si>
    <t>Ariadna</t>
  </si>
  <si>
    <t>Highlander Cateran (T2 Sniper)</t>
  </si>
  <si>
    <t>280774-1063</t>
  </si>
  <si>
    <t>Druze Shock Teams</t>
  </si>
  <si>
    <t>280041-0952</t>
  </si>
  <si>
    <t>Battle pack</t>
  </si>
  <si>
    <t>280043-0958</t>
  </si>
  <si>
    <t>Expansion Pack</t>
  </si>
  <si>
    <t>Beyond Operation Blackwind</t>
  </si>
  <si>
    <t>280036-0889</t>
  </si>
  <si>
    <t>280039-0898</t>
  </si>
  <si>
    <t>Expansion pack</t>
  </si>
  <si>
    <t>Beyond Crimson Stone</t>
  </si>
  <si>
    <t>280031-0821</t>
  </si>
  <si>
    <t>Dire Foes</t>
  </si>
  <si>
    <t>Dire Foes Mission Pack Alpha: Retaliation</t>
  </si>
  <si>
    <t>280035-0845</t>
  </si>
  <si>
    <t>Dire Foes Mission Pack Beta: Void Tango</t>
  </si>
  <si>
    <t>280038-0891</t>
  </si>
  <si>
    <t>Dire Foes Mission Pack Gamma: Xanadu Rush</t>
  </si>
  <si>
    <t>280042-0953</t>
  </si>
  <si>
    <t>Dire Foes Mission Pack Delta: Obsidian Head</t>
  </si>
  <si>
    <t>281116-0893</t>
  </si>
  <si>
    <t>Ariadna Support Pack</t>
  </si>
  <si>
    <t>281119-0908</t>
  </si>
  <si>
    <t>Polaris Team Beast Pack</t>
  </si>
  <si>
    <t>281120-0920</t>
  </si>
  <si>
    <t>Blackjacks; 10th Heavy ranger Bat. (AP HMG)</t>
  </si>
  <si>
    <t>281121-0930</t>
  </si>
  <si>
    <t>Ariadna Booster Pack Alpha</t>
  </si>
  <si>
    <t>281122-0936</t>
  </si>
  <si>
    <t>Ariadna Booster Pack Beta</t>
  </si>
  <si>
    <t>281123-0949</t>
  </si>
  <si>
    <t>Uxía McNeill (Boarding Shotgun)</t>
  </si>
  <si>
    <t>281229-0927</t>
  </si>
  <si>
    <t>PanOceania</t>
  </si>
  <si>
    <t>PanOceania Action Pack</t>
  </si>
  <si>
    <t>281214-0825</t>
  </si>
  <si>
    <t>PanOceania Support Pack</t>
  </si>
  <si>
    <t>281215-0834</t>
  </si>
  <si>
    <t>Dronbot Remotes</t>
  </si>
  <si>
    <t>281217-0849</t>
  </si>
  <si>
    <t>Cutters (TAG)</t>
  </si>
  <si>
    <t>281218-0856</t>
  </si>
  <si>
    <t>PanOceania Booster Pack Alpha</t>
  </si>
  <si>
    <t>281219-0867</t>
  </si>
  <si>
    <t>PanOceania Booster Pack Beta</t>
  </si>
  <si>
    <t>281216-0841</t>
  </si>
  <si>
    <t>Kunai Solutions Ninja (Shock Marksman Rifle)</t>
  </si>
  <si>
    <t>281328-0928</t>
  </si>
  <si>
    <t>Yu Jing</t>
  </si>
  <si>
    <t>Yu Jing Action Pack</t>
  </si>
  <si>
    <t>281314-0824</t>
  </si>
  <si>
    <t>Yu Jing Support Pack</t>
  </si>
  <si>
    <t>281315-0833</t>
  </si>
  <si>
    <t>Yaokong Remotes Pack</t>
  </si>
  <si>
    <t>281317-0848</t>
  </si>
  <si>
    <t>Blue Wolf Mongol Cavalry (TAG)</t>
  </si>
  <si>
    <t>281318-0859</t>
  </si>
  <si>
    <t>Yu Jing Booster Pack Alpha</t>
  </si>
  <si>
    <t>281319-0866</t>
  </si>
  <si>
    <t>Yu Jing Booster Pack Beta</t>
  </si>
  <si>
    <t>281316-0840</t>
  </si>
  <si>
    <t>Liang Kai; Wandering Warrior Monk (EXP CCW)</t>
  </si>
  <si>
    <t>281509-0892</t>
  </si>
  <si>
    <t>Nomads Support Pack</t>
  </si>
  <si>
    <t>281510-0907</t>
  </si>
  <si>
    <t>Zonds Remotes Pack</t>
  </si>
  <si>
    <t>281511-0921</t>
  </si>
  <si>
    <t>Szalamandra Squadron</t>
  </si>
  <si>
    <t>281512-0932</t>
  </si>
  <si>
    <t>Nomads Booster Pack Alpha</t>
  </si>
  <si>
    <t>281513-0937</t>
  </si>
  <si>
    <t>Nomads Booster Pack Beta</t>
  </si>
  <si>
    <t>281514-0950</t>
  </si>
  <si>
    <t>Wolfgang Amadeus Wolff; Wulver Bounty Hunter (Multi Rifle)</t>
  </si>
  <si>
    <t>281603-0830</t>
  </si>
  <si>
    <t>Shasvastii Action Pack</t>
  </si>
  <si>
    <t>281604-0835</t>
  </si>
  <si>
    <t>Combined Army Support Pack</t>
  </si>
  <si>
    <t>281605-0839</t>
  </si>
  <si>
    <t>Drone Remotes Pack</t>
  </si>
  <si>
    <t>281606-0847</t>
  </si>
  <si>
    <t>Shasvastii Special Armored Corp Sphinx (TAG)</t>
  </si>
  <si>
    <t>281607-0852</t>
  </si>
  <si>
    <t>Combined Army Booster Pack Alpha</t>
  </si>
  <si>
    <t>281609-0860</t>
  </si>
  <si>
    <t>Combined Army Booster Pack Beta</t>
  </si>
  <si>
    <t>281610-0873</t>
  </si>
  <si>
    <t>Agent Dukash (Multi Rifle)</t>
  </si>
  <si>
    <t>282005-0826</t>
  </si>
  <si>
    <t>O-12</t>
  </si>
  <si>
    <t>O-12 Action Pack</t>
  </si>
  <si>
    <t>282006-0832</t>
  </si>
  <si>
    <t>O-12 Support Pack</t>
  </si>
  <si>
    <t>282004-0817</t>
  </si>
  <si>
    <t>Copperbot Remotes</t>
  </si>
  <si>
    <t>282008-0846</t>
  </si>
  <si>
    <t>Zeta Unit (TAG)</t>
  </si>
  <si>
    <t>282009-0854</t>
  </si>
  <si>
    <t>O-12 Booster Pack Alpha</t>
  </si>
  <si>
    <t>282010-0863</t>
  </si>
  <si>
    <t>O-12 Booster Pack Beta</t>
  </si>
  <si>
    <t>282013-0875</t>
  </si>
  <si>
    <t>Shona Carano; Aristeia! Swordmaster (Submachine Gun)</t>
  </si>
  <si>
    <t>281412-0964</t>
  </si>
  <si>
    <t>Haqqislam</t>
  </si>
  <si>
    <t>Haqqislam Support Pack</t>
  </si>
  <si>
    <t>281413-0970</t>
  </si>
  <si>
    <t>Haqqislam Remotes Pack</t>
  </si>
  <si>
    <t>281414-0982</t>
  </si>
  <si>
    <t>Shakush Light Armored Unit (TAG)</t>
  </si>
  <si>
    <t>281415-0989</t>
  </si>
  <si>
    <t>Haqqislam Booster Pack Alpha</t>
  </si>
  <si>
    <t>281416-1000</t>
  </si>
  <si>
    <t>Haqqislam Booster Pack Beta</t>
  </si>
  <si>
    <t>281417-1010</t>
  </si>
  <si>
    <t>Yara Haddad (AP Marksman Rifle)</t>
  </si>
  <si>
    <t>280870-0963</t>
  </si>
  <si>
    <t>Aleph Support Pack</t>
  </si>
  <si>
    <t>280871-0971</t>
  </si>
  <si>
    <t>Rebots Remotes Pack</t>
  </si>
  <si>
    <t>280872-0983</t>
  </si>
  <si>
    <t>Agamemnon the Atreides (TAG)</t>
  </si>
  <si>
    <t>280873-0990</t>
  </si>
  <si>
    <t>ALEPH Booster Pack Alpha</t>
  </si>
  <si>
    <t>280874-0999</t>
  </si>
  <si>
    <t>ALEPH Booster Pack Beta</t>
  </si>
  <si>
    <t>280875-1011</t>
  </si>
  <si>
    <t>Phoenix (Heavy Rocket Launcher)</t>
  </si>
  <si>
    <t>ORGANIZED PLAY</t>
  </si>
  <si>
    <t>CBARI57</t>
  </si>
  <si>
    <t>Tournament pack</t>
  </si>
  <si>
    <t>AGL Tournament Pack; Bixie Edition</t>
  </si>
  <si>
    <t>2CBARI00</t>
  </si>
  <si>
    <t xml:space="preserve">Aristeia! Core (EN) </t>
  </si>
  <si>
    <t>2CBARI48</t>
  </si>
  <si>
    <t>Prime Time Multiplayer Expansion</t>
  </si>
  <si>
    <t>2CBARI20</t>
  </si>
  <si>
    <t>Smoke and Mirrors Expansion set</t>
  </si>
  <si>
    <t>2CBARI17</t>
  </si>
  <si>
    <t>2CBARI25</t>
  </si>
  <si>
    <t>Legendary Bahadurs Expansion set</t>
  </si>
  <si>
    <t>2CBARI29</t>
  </si>
  <si>
    <t>Chemical Brothers Expansion set</t>
  </si>
  <si>
    <t>2CBARI31</t>
  </si>
  <si>
    <t>2CBARI35</t>
  </si>
  <si>
    <t>Reckless Hearts Expansion set</t>
  </si>
  <si>
    <t>2CBARI36</t>
  </si>
  <si>
    <t>Double Trouble Expansion set</t>
  </si>
  <si>
    <t>CBARI10</t>
  </si>
  <si>
    <t>Skin</t>
  </si>
  <si>
    <t>Maximus ‘Thermopylae’ Skin</t>
  </si>
  <si>
    <t>CBARI16</t>
  </si>
  <si>
    <t>Parvati `Victorian Automata´Skin</t>
  </si>
  <si>
    <t>CBARI21</t>
  </si>
  <si>
    <t>Hexx3r ‘Nomad Witch’ Skin</t>
  </si>
  <si>
    <t>CBARI24</t>
  </si>
  <si>
    <t>Gata Flibusteira Skin</t>
  </si>
  <si>
    <t>CBARI28</t>
  </si>
  <si>
    <t>Lunah "Elven Ranger" Skin</t>
  </si>
  <si>
    <t>CBARI30</t>
  </si>
  <si>
    <t>Fullmetal Kozmo Skin</t>
  </si>
  <si>
    <t>CBARI34</t>
  </si>
  <si>
    <t>Laxmee Laibon Shaman Skin</t>
  </si>
  <si>
    <t>CBARI42</t>
  </si>
  <si>
    <t xml:space="preserve"> 8-Ball; Greenskin Oni Skin</t>
  </si>
  <si>
    <t>CBARI44</t>
  </si>
  <si>
    <t>Mendoza 'Sacred Flame of God' Skin</t>
  </si>
  <si>
    <t>CBARI45</t>
  </si>
  <si>
    <t>Prysm Crimson Ice</t>
  </si>
  <si>
    <t>АКСЕСУАРИ</t>
  </si>
  <si>
    <t>2CBARI38</t>
  </si>
  <si>
    <t>Decks</t>
  </si>
  <si>
    <r>
      <t xml:space="preserve">Aristeia Advanced Tactics Decks </t>
    </r>
    <r>
      <rPr>
        <b/>
        <sz val="10"/>
        <color rgb="FF0070C0"/>
        <rFont val="Times New Roman"/>
        <family val="1"/>
        <charset val="204"/>
      </rPr>
      <t>(EN)</t>
    </r>
  </si>
  <si>
    <t>2CBARI49</t>
  </si>
  <si>
    <t>Dice</t>
  </si>
  <si>
    <t>Aristeia! Transparent Dice Pack</t>
  </si>
  <si>
    <t>2CBARI33</t>
  </si>
  <si>
    <t>Neoprene HexaDome</t>
  </si>
  <si>
    <t xml:space="preserve">The Corregidor Praesidio Arena </t>
  </si>
  <si>
    <t>2CBARI37</t>
  </si>
  <si>
    <t xml:space="preserve">Saif Traders Coliseum </t>
  </si>
  <si>
    <t>Bases</t>
  </si>
  <si>
    <t>30mm Bases</t>
  </si>
  <si>
    <t>CBARI18</t>
  </si>
  <si>
    <t>30mm Hexagonal bases</t>
  </si>
  <si>
    <t>CBARI23</t>
  </si>
  <si>
    <t>Poster</t>
  </si>
  <si>
    <t>Aristeia! Poster 2018 Limited Edition</t>
  </si>
  <si>
    <t>T00001S15</t>
  </si>
  <si>
    <t>Tournament Pack</t>
  </si>
  <si>
    <t>ITS Season 15 Tournament Pack</t>
  </si>
  <si>
    <r>
      <rPr>
        <sz val="9"/>
        <color rgb="FF000000"/>
        <rFont val="Times New Roman"/>
        <family val="1"/>
        <charset val="204"/>
      </rPr>
      <t xml:space="preserve">Operations Deck Display Box </t>
    </r>
    <r>
      <rPr>
        <b/>
        <sz val="9"/>
        <color rgb="FF4C1EF5"/>
        <rFont val="Times New Roman"/>
        <family val="1"/>
        <charset val="204"/>
      </rPr>
      <t>(EN)</t>
    </r>
    <r>
      <rPr>
        <b/>
        <sz val="9"/>
        <color rgb="FF000000"/>
        <rFont val="Times New Roman"/>
        <family val="1"/>
        <charset val="204"/>
      </rPr>
      <t xml:space="preserve">: </t>
    </r>
    <r>
      <rPr>
        <sz val="9"/>
        <color rgb="FF000000"/>
        <rFont val="Times New Roman"/>
        <family val="1"/>
        <charset val="204"/>
      </rPr>
      <t>10 decks</t>
    </r>
  </si>
  <si>
    <t>280045-0965</t>
  </si>
  <si>
    <t>Objectives</t>
  </si>
  <si>
    <t>ITS Objectives Pack Alpha</t>
  </si>
  <si>
    <t>280011-0613</t>
  </si>
  <si>
    <t>Dire Foes Mission Pack 6. Defiant Truth</t>
  </si>
  <si>
    <t>281213-0805</t>
  </si>
  <si>
    <t>Dire Foes Mission Set 9: Datacash</t>
  </si>
  <si>
    <t>280040-0935</t>
  </si>
  <si>
    <t>Dire Foes Mission Pack 10: Slave Trophy</t>
  </si>
  <si>
    <t>280047-0967</t>
  </si>
  <si>
    <t>Dire Foes Mission Pack 11: Failsafe</t>
  </si>
  <si>
    <t>280048-0994</t>
  </si>
  <si>
    <t>Dire Foes Mission Pack 12: Troubled Theft</t>
  </si>
  <si>
    <t>280050-1030</t>
  </si>
  <si>
    <t>Dire Foes Mission Pack 13: Blindspot</t>
  </si>
  <si>
    <t>280034-0837</t>
  </si>
  <si>
    <t>Characters</t>
  </si>
  <si>
    <t>Betrayal Characters Pack</t>
  </si>
  <si>
    <t>280051-1045</t>
  </si>
  <si>
    <t>Infinity Aftermath Characters Pack</t>
  </si>
  <si>
    <t>281129-0988</t>
  </si>
  <si>
    <t>USAriadna Action Pack</t>
  </si>
  <si>
    <t>281112-0851</t>
  </si>
  <si>
    <t>Tartary Army Corps Action Pack</t>
  </si>
  <si>
    <t>280150-0323</t>
  </si>
  <si>
    <t>Traktor Muls. Regiment of Artillery and Support</t>
  </si>
  <si>
    <t>280168-0481</t>
  </si>
  <si>
    <t>Antipode Assault Pack</t>
  </si>
  <si>
    <t>280169-0497</t>
  </si>
  <si>
    <t>Dog-Warriors</t>
  </si>
  <si>
    <t>280173-0534</t>
  </si>
  <si>
    <t>Hardcases; 2nd Irregular Frontiersmen Battalion</t>
  </si>
  <si>
    <t>280174-0539</t>
  </si>
  <si>
    <t>USAriadna Grunts</t>
  </si>
  <si>
    <t>280177-0549</t>
  </si>
  <si>
    <t>Roger Van Zant; Cpt. 6th Airborne (Heavy Pistol; AP CCW)</t>
  </si>
  <si>
    <t>280180-0574</t>
  </si>
  <si>
    <t>Col. Yevgueni Voronin; Cossack Diplomatic Corps (Rifle/AP CCW)</t>
  </si>
  <si>
    <t>280184-0621</t>
  </si>
  <si>
    <t xml:space="preserve">Marauders; 5307th Ranger Unit   </t>
  </si>
  <si>
    <t>280191-0677</t>
  </si>
  <si>
    <t>Blackjacks; 10th Heavy Ranger Bat. (T2 Sniper Rifle)</t>
  </si>
  <si>
    <t>280196-0713</t>
  </si>
  <si>
    <t>Caledonian Mormaer (AP HMG)</t>
  </si>
  <si>
    <t>281101-0689</t>
  </si>
  <si>
    <t>Kazak Spetsnazs</t>
  </si>
  <si>
    <t>281102-0738</t>
  </si>
  <si>
    <t>Streloks; Kazak Reconnaissance Unit (K-9)</t>
  </si>
  <si>
    <t>281103-0744</t>
  </si>
  <si>
    <t>Line Kazaks</t>
  </si>
  <si>
    <t>281105-0765</t>
  </si>
  <si>
    <t xml:space="preserve">Frontoviks; Assault Separated Bat. </t>
  </si>
  <si>
    <t>281106-0776</t>
  </si>
  <si>
    <t>Dynamo Reg. of Kazak Light Cavalry</t>
  </si>
  <si>
    <t>281109-0797</t>
  </si>
  <si>
    <t>Pavel Aleksei McMannus; Spetsgruppa C  (Ojótnik)</t>
  </si>
  <si>
    <t>281110-0814</t>
  </si>
  <si>
    <t>Intel Spec-Ops (Heavy Pistol; Sniper)</t>
  </si>
  <si>
    <t>281111-0842</t>
  </si>
  <si>
    <t>Equipe Mirage-5</t>
  </si>
  <si>
    <t>281113-0864</t>
  </si>
  <si>
    <t>Uxía McNeill (Assault Pistol)</t>
  </si>
  <si>
    <t>281114-0872</t>
  </si>
  <si>
    <t>Tankhunters (Autocannon)</t>
  </si>
  <si>
    <t>281115-0887</t>
  </si>
  <si>
    <t>6th Airbone Ranger Reg.</t>
  </si>
  <si>
    <t>281117-0896</t>
  </si>
  <si>
    <t>Irmandinhos</t>
  </si>
  <si>
    <t>281124-0961</t>
  </si>
  <si>
    <t>Chernobog Armored Detachment</t>
  </si>
  <si>
    <t>281125-0969</t>
  </si>
  <si>
    <t>Scots Guard</t>
  </si>
  <si>
    <t>281128-0979</t>
  </si>
  <si>
    <t>Kosmoflot Expansion Pack Alpha</t>
  </si>
  <si>
    <t>281130-1006</t>
  </si>
  <si>
    <t>Patchers; Structural Response Team</t>
  </si>
  <si>
    <t>281131-1018</t>
  </si>
  <si>
    <t>Kosmoflot Support Pack</t>
  </si>
  <si>
    <t>281220-0870</t>
  </si>
  <si>
    <t>Military Orders Action Pack</t>
  </si>
  <si>
    <t>281233-0991</t>
  </si>
  <si>
    <t>Military Order Hospitaller Action Pack</t>
  </si>
  <si>
    <t>281204-0743</t>
  </si>
  <si>
    <t>Varuna Immediate Reaction Division (Sectorial Starter Pack)</t>
  </si>
  <si>
    <t>280250-0310</t>
  </si>
  <si>
    <t>Hexas (MULTI Sniper)</t>
  </si>
  <si>
    <t>280254-0338</t>
  </si>
  <si>
    <t>Jotums (MULTI HMG + Heavy Flamethrower; D.E.P.)</t>
  </si>
  <si>
    <t>280256-0352</t>
  </si>
  <si>
    <t>Mulebot</t>
  </si>
  <si>
    <t>280274-0492</t>
  </si>
  <si>
    <t>Fusiliers</t>
  </si>
  <si>
    <t>280281-0550</t>
  </si>
  <si>
    <t>Seraphs; Military Order Armored Cavalry</t>
  </si>
  <si>
    <t>280290-0631</t>
  </si>
  <si>
    <t>Tech Bee &amp; Crabbot Ancillary Remote Unit</t>
  </si>
  <si>
    <t>280294-0668</t>
  </si>
  <si>
    <t>Locust; Clandestine Action Team (Hacker)</t>
  </si>
  <si>
    <t>281203-0735</t>
  </si>
  <si>
    <t>Jeanne d'Arc 2.0 (Mobility Armor)(SPITFIRE)</t>
  </si>
  <si>
    <t>281207-0759</t>
  </si>
  <si>
    <t xml:space="preserve">Echo Bravo; Fast Intervention Unit (Paramedic) </t>
  </si>
  <si>
    <t>281208-0763</t>
  </si>
  <si>
    <t>Zulu-Cobra; Special Recon and Intervention Team (Hacker)</t>
  </si>
  <si>
    <t>281209-0769</t>
  </si>
  <si>
    <t>Patsy Garnett; Orc Troops Varuna Div. NCO (Submachine Gun)</t>
  </si>
  <si>
    <t>281210-0774</t>
  </si>
  <si>
    <t>ORC Troops</t>
  </si>
  <si>
    <t>281212-0801</t>
  </si>
  <si>
    <t>Helot Militia</t>
  </si>
  <si>
    <t>281221-0878</t>
  </si>
  <si>
    <t>Teutonic Knights</t>
  </si>
  <si>
    <t>281222-0883</t>
  </si>
  <si>
    <t>Trinitarian Tertiaries</t>
  </si>
  <si>
    <t>281223-0895</t>
  </si>
  <si>
    <t>Knight of Montesa (Red Fury)</t>
  </si>
  <si>
    <t>281224-0901</t>
  </si>
  <si>
    <t>Knight of Santiago (Spitfire)</t>
  </si>
  <si>
    <t>281228-0923</t>
  </si>
  <si>
    <t>Vargar Maximum Security Team</t>
  </si>
  <si>
    <t>281230-0943</t>
  </si>
  <si>
    <t>Nøkken; Special Intervention and Recon Team (Spitfire)</t>
  </si>
  <si>
    <t>281231-0948</t>
  </si>
  <si>
    <t>PanOceania Headquarters Pack</t>
  </si>
  <si>
    <t>281232-0954</t>
  </si>
  <si>
    <t>Karhu Special Team</t>
  </si>
  <si>
    <t>281234-1013</t>
  </si>
  <si>
    <t>Armbots</t>
  </si>
  <si>
    <t>281237-1041</t>
  </si>
  <si>
    <t>Military Orders Expansion Pack Alpha</t>
  </si>
  <si>
    <t>281235-1020</t>
  </si>
  <si>
    <t>Reinforcements: PanOceania Pack Alpha</t>
  </si>
  <si>
    <t>281238-1044</t>
  </si>
  <si>
    <t>Reinforcements: PanOceania Pack Beta</t>
  </si>
  <si>
    <t>281236-1028</t>
  </si>
  <si>
    <t>Reinf.: Squalos Mk-II; PanOceanian Armored Cavalry</t>
  </si>
  <si>
    <t>280384-0583</t>
  </si>
  <si>
    <t>Imperial Service (Yu Jing Sectorial Starter Pack)</t>
  </si>
  <si>
    <t>281304-0753</t>
  </si>
  <si>
    <t>Invincible Army (Sectorial Starter Pack)</t>
  </si>
  <si>
    <t>280316-0076</t>
  </si>
  <si>
    <t xml:space="preserve">Sun Tze (Boarding Shotgun) </t>
  </si>
  <si>
    <t>280354-0339</t>
  </si>
  <si>
    <t>Yáopú Pangguling</t>
  </si>
  <si>
    <t>280357-0362</t>
  </si>
  <si>
    <t>Yáoxiè Remotes (Lù Duān / Rui Shi)</t>
  </si>
  <si>
    <t>280376-0536</t>
  </si>
  <si>
    <t>Yān Huǒ Invincibles (HMC)</t>
  </si>
  <si>
    <t>280378-0545</t>
  </si>
  <si>
    <t>Gūijiă Squadrons</t>
  </si>
  <si>
    <t>280381-0568</t>
  </si>
  <si>
    <t>Sù-Jiàn Immediate Action Unit</t>
  </si>
  <si>
    <t>280383-0576</t>
  </si>
  <si>
    <t xml:space="preserve">Dragon Lady; Imperial Service Judge </t>
  </si>
  <si>
    <t>280385-0594</t>
  </si>
  <si>
    <t>Wú Míng Assault Corps</t>
  </si>
  <si>
    <t>280387-0609</t>
  </si>
  <si>
    <t xml:space="preserve">Zhanshi (Troops of the Banner)  </t>
  </si>
  <si>
    <t>280389-0623</t>
  </si>
  <si>
    <t xml:space="preserve">Hsien Warriors  (MULTI Rifle)          </t>
  </si>
  <si>
    <t>280390-0628</t>
  </si>
  <si>
    <t>Gūijiă Pilot</t>
  </si>
  <si>
    <t>280395-0660</t>
  </si>
  <si>
    <t>Ninjas (MULTI Sniper/Hacker)</t>
  </si>
  <si>
    <t>280396-0641</t>
  </si>
  <si>
    <t>Tiger Soldiers (Spitfire/ Boarding Shotgun)</t>
  </si>
  <si>
    <t>280399-0702</t>
  </si>
  <si>
    <t>Kuang Shi</t>
  </si>
  <si>
    <t>281305-0760</t>
  </si>
  <si>
    <t>Dāoyīng Operative Control Unit (Hacker)</t>
  </si>
  <si>
    <t>281306-0764</t>
  </si>
  <si>
    <t>Hâidào Special Support Group (MULTI Sniper Rifle)</t>
  </si>
  <si>
    <t>281307-0772</t>
  </si>
  <si>
    <t>Zhēnchá; Armored Reconnaissance Regiment (Hacker)</t>
  </si>
  <si>
    <t>281309-0786</t>
  </si>
  <si>
    <t>Mówáng Troops (MULTI Rifle/ Red Fury)</t>
  </si>
  <si>
    <t>281311-0796</t>
  </si>
  <si>
    <t>Húláng Shocktroopers (Combi Rifle + Light FT)</t>
  </si>
  <si>
    <t>281313-0815</t>
  </si>
  <si>
    <t>Zhēnchá; Armored Reconnaissance Regiment (Submachine Gun)</t>
  </si>
  <si>
    <t>281321-0885</t>
  </si>
  <si>
    <t>Shang Ji Invincibles</t>
  </si>
  <si>
    <t>281322-0897</t>
  </si>
  <si>
    <t>Jujak Regiment; Korean Shock Infantry</t>
  </si>
  <si>
    <t>281323-0911</t>
  </si>
  <si>
    <t>Ye Mao Infantry (Hacker)</t>
  </si>
  <si>
    <t>281326-0918</t>
  </si>
  <si>
    <t>Yaofang Long Ya</t>
  </si>
  <si>
    <t>281329-0929</t>
  </si>
  <si>
    <t>Hundun Ambush Unit (Heavy RL)</t>
  </si>
  <si>
    <t>281330-0951</t>
  </si>
  <si>
    <t>Tian Gou; Orbital Activity Squad</t>
  </si>
  <si>
    <t>281332-0977</t>
  </si>
  <si>
    <t>Kanren Counterinsurgency Group</t>
  </si>
  <si>
    <t>281331-0968</t>
  </si>
  <si>
    <t>Léi Gōng; Invincibles Lord of Thunder</t>
  </si>
  <si>
    <t>281333-0996</t>
  </si>
  <si>
    <t>Húláng Shocktroopers (Submachine Gun)</t>
  </si>
  <si>
    <t>281337-1042</t>
  </si>
  <si>
    <t>Shaolin Warrior Monks</t>
  </si>
  <si>
    <t>281334-1015</t>
  </si>
  <si>
    <t>Bixie; the Jade Champion</t>
  </si>
  <si>
    <t>281335-1021</t>
  </si>
  <si>
    <t>Reinforcements: Yu Jing Pack Alpha</t>
  </si>
  <si>
    <t>281338-1043</t>
  </si>
  <si>
    <t>Reinforcements: Yu Jing Pack Beta</t>
  </si>
  <si>
    <t>281336-1029</t>
  </si>
  <si>
    <t>Reinf.: Haetae Unit (HMG)</t>
  </si>
  <si>
    <t>281339-1048</t>
  </si>
  <si>
    <t>Zúyong Invincibles</t>
  </si>
  <si>
    <t>281408-0844</t>
  </si>
  <si>
    <t>Haqquislam Action Pack</t>
  </si>
  <si>
    <t>280431-0176</t>
  </si>
  <si>
    <t xml:space="preserve">Odalisques </t>
  </si>
  <si>
    <t>280440-0243</t>
  </si>
  <si>
    <t>Hassassin Fidays (Boarding Shotgun)</t>
  </si>
  <si>
    <t>280449-0312</t>
  </si>
  <si>
    <t>Kameel Remote</t>
  </si>
  <si>
    <t>280466-0467</t>
  </si>
  <si>
    <t>Kum Motorized Troops</t>
  </si>
  <si>
    <t>280467-0477</t>
  </si>
  <si>
    <t>Muttawi'ah</t>
  </si>
  <si>
    <t>280468-0483</t>
  </si>
  <si>
    <t>Ghulam Infantry</t>
  </si>
  <si>
    <t>280472-0518</t>
  </si>
  <si>
    <t>The Nazarova Twins; Kum Enforcers</t>
  </si>
  <si>
    <t>280474-0532</t>
  </si>
  <si>
    <t xml:space="preserve">Naffatûn  </t>
  </si>
  <si>
    <t>280475-0537</t>
  </si>
  <si>
    <t>Janissaries</t>
  </si>
  <si>
    <t>280481-0584</t>
  </si>
  <si>
    <t>Maghariba Guard</t>
  </si>
  <si>
    <t>280488-0636</t>
  </si>
  <si>
    <t xml:space="preserve">Hassassin Áyyār  (Viral Pistols) </t>
  </si>
  <si>
    <t>280495-0711</t>
  </si>
  <si>
    <t>Hakims; Special Medical Assistance Group</t>
  </si>
  <si>
    <t>281401-0758</t>
  </si>
  <si>
    <t>Khawarijs</t>
  </si>
  <si>
    <t>281402-0770</t>
  </si>
  <si>
    <t>Zhayedan Intervention Troops</t>
  </si>
  <si>
    <t>281403-0777</t>
  </si>
  <si>
    <t>Namurr Active Response Unit (Heavy Pistol; E/M CCW)</t>
  </si>
  <si>
    <t>281409-0876</t>
  </si>
  <si>
    <t>Bashi Bazouks</t>
  </si>
  <si>
    <t>281410-0880</t>
  </si>
  <si>
    <t>Mukthar; Active Response Unit (Hacker)</t>
  </si>
  <si>
    <t>281411-0905</t>
  </si>
  <si>
    <t>Saladin; O-12 Liaison Officer (Combi Rifle)</t>
  </si>
  <si>
    <t>281418-1017</t>
  </si>
  <si>
    <t>Hassassin Fireteam Pack Alpha</t>
  </si>
  <si>
    <t>281522-0995</t>
  </si>
  <si>
    <t>Bakunin Observance Action Pack</t>
  </si>
  <si>
    <t>280595-0717</t>
  </si>
  <si>
    <t>Tunguska Jurisdictional Command (Sectorial Starter Pack)</t>
  </si>
  <si>
    <t>280527-0169</t>
  </si>
  <si>
    <t>Moran Maasai Hunter (Combi Rifle; CrazyKoalas)</t>
  </si>
  <si>
    <t>280536-0216</t>
  </si>
  <si>
    <t>Moran Maasai Hunter (Boarding Shotgun; CrazyKoalas)</t>
  </si>
  <si>
    <t>280538-0231</t>
  </si>
  <si>
    <t>Salyut Zonds (EVO Repeater; Combi Rifle)</t>
  </si>
  <si>
    <t>280565-0438</t>
  </si>
  <si>
    <t>"Iguana" Squadron</t>
  </si>
  <si>
    <t>280567-0460</t>
  </si>
  <si>
    <t>Gecko Squadron</t>
  </si>
  <si>
    <t>280570-0474</t>
  </si>
  <si>
    <t>Interventors of Tunguska</t>
  </si>
  <si>
    <t>280574-0524</t>
  </si>
  <si>
    <t>Corregidor Jaguars</t>
  </si>
  <si>
    <t>280576-0552</t>
  </si>
  <si>
    <t>Mobile Brigada</t>
  </si>
  <si>
    <t>280585-0637</t>
  </si>
  <si>
    <t>Gecko Pilot</t>
  </si>
  <si>
    <t>280586-0651</t>
  </si>
  <si>
    <t>Riot Grrls</t>
  </si>
  <si>
    <t>280592-0700</t>
  </si>
  <si>
    <t>Spektrs</t>
  </si>
  <si>
    <t>280594-0715</t>
  </si>
  <si>
    <t>Zoe &amp; Pi-Well; Special Clockmakers Team (Engineer &amp; Remote)</t>
  </si>
  <si>
    <t>280596-0724</t>
  </si>
  <si>
    <t>Hecklers (Combi Rifle)</t>
  </si>
  <si>
    <t>280597-0733</t>
  </si>
  <si>
    <t>The Hollow Men</t>
  </si>
  <si>
    <t>280598-0747</t>
  </si>
  <si>
    <t>Securitate</t>
  </si>
  <si>
    <t>280599-0752</t>
  </si>
  <si>
    <t>Corregidor Bandits</t>
  </si>
  <si>
    <t>281502-0781</t>
  </si>
  <si>
    <t>Fast Offensive Unit Zondnautica</t>
  </si>
  <si>
    <t>281503-0792</t>
  </si>
  <si>
    <t>Puppetactica Company</t>
  </si>
  <si>
    <t>281507-0853</t>
  </si>
  <si>
    <t>Tunguska Cheerkillers</t>
  </si>
  <si>
    <t>281508-0865</t>
  </si>
  <si>
    <t>Cassandra Kusanagi (Spitfire)</t>
  </si>
  <si>
    <t>281515-0960</t>
  </si>
  <si>
    <t>Gator Squadron</t>
  </si>
  <si>
    <t>281518-0978</t>
  </si>
  <si>
    <t>Moran; Maasai Hunters</t>
  </si>
  <si>
    <t>281519-0985</t>
  </si>
  <si>
    <t>Corregidor Fireteam Pack Alpha</t>
  </si>
  <si>
    <t>281520-0987</t>
  </si>
  <si>
    <t>Tomcats</t>
  </si>
  <si>
    <t>281521-0992</t>
  </si>
  <si>
    <t>Corregidor Fireteam Pack Beta</t>
  </si>
  <si>
    <t>281523-0997</t>
  </si>
  <si>
    <t>Meteor Zond (Boarding Shotgun)</t>
  </si>
  <si>
    <t>281524-1007</t>
  </si>
  <si>
    <t>Stigmata</t>
  </si>
  <si>
    <t>281527-1040</t>
  </si>
  <si>
    <t>Sputniks</t>
  </si>
  <si>
    <t>281525-1012</t>
  </si>
  <si>
    <t>Bakunin Expansion Pack Alpha</t>
  </si>
  <si>
    <t>281529-1050</t>
  </si>
  <si>
    <t>Bakunin Überfallkommando</t>
  </si>
  <si>
    <t>281526-1026</t>
  </si>
  <si>
    <t>Bakunin Expansion Pack Beta</t>
  </si>
  <si>
    <t>281530-1055</t>
  </si>
  <si>
    <t>Reinforcements: Nomads Pack Alpha</t>
  </si>
  <si>
    <t>281531-1056</t>
  </si>
  <si>
    <t>Reinforcements: Nomads Pack Beta</t>
  </si>
  <si>
    <t>281616-0934</t>
  </si>
  <si>
    <t>Morat Aggresion Forces Action Pack</t>
  </si>
  <si>
    <t>280665-0500</t>
  </si>
  <si>
    <t>Combined Army Starter Pack</t>
  </si>
  <si>
    <t>280630-0220</t>
  </si>
  <si>
    <t>The Anathematics (Plasma Rifle)</t>
  </si>
  <si>
    <t>280667-0516</t>
  </si>
  <si>
    <t>Unidron Batroids</t>
  </si>
  <si>
    <t>280677-0588</t>
  </si>
  <si>
    <t>Xeodron Batroids</t>
  </si>
  <si>
    <t>280678-0608</t>
  </si>
  <si>
    <t xml:space="preserve">Overdron Batroids    </t>
  </si>
  <si>
    <t>280681-0629</t>
  </si>
  <si>
    <t>Raicho Pilot &amp; Scindron Ancillary Remote Unit (TAG Pilots Set)</t>
  </si>
  <si>
    <t>280685-0679</t>
  </si>
  <si>
    <t>Pneumarch of the Ur Hegemony (High Value Target)</t>
  </si>
  <si>
    <t>280686-0681</t>
  </si>
  <si>
    <t>Avatar</t>
  </si>
  <si>
    <t>280687-0688</t>
  </si>
  <si>
    <t>Nexus Operatives (Hacker)</t>
  </si>
  <si>
    <t>280688-0692</t>
  </si>
  <si>
    <t>The Charontids (Plasma Rifle)</t>
  </si>
  <si>
    <t>280689-0701</t>
  </si>
  <si>
    <t>Bit &amp; KISS! (Hacker)</t>
  </si>
  <si>
    <t>280692-0726</t>
  </si>
  <si>
    <t xml:space="preserve">Raicho Armored Brigade </t>
  </si>
  <si>
    <t>280695-0780</t>
  </si>
  <si>
    <t>Speculo Killer (Boarding Shotgun)</t>
  </si>
  <si>
    <t>280698-0807</t>
  </si>
  <si>
    <t>Shasvastii Seed-Soldiers (Combi Rifle)</t>
  </si>
  <si>
    <t>280699-0811</t>
  </si>
  <si>
    <t>Shasvastii Nox Troops</t>
  </si>
  <si>
    <t>281612-0888</t>
  </si>
  <si>
    <t>The Shrouded (Boarding Shotgun)</t>
  </si>
  <si>
    <t>281613-0899</t>
  </si>
  <si>
    <t>Taigha Creatures</t>
  </si>
  <si>
    <t>281614-0917</t>
  </si>
  <si>
    <t>Shasvastii Noctifers (Missile Launcher)</t>
  </si>
  <si>
    <t>281615-0922</t>
  </si>
  <si>
    <t>Malignos (Hacker)</t>
  </si>
  <si>
    <t>281617-0938</t>
  </si>
  <si>
    <t>Morat Tarlok Pack</t>
  </si>
  <si>
    <t>281620-0945</t>
  </si>
  <si>
    <t>Bultrak Mobile Armored Regiment</t>
  </si>
  <si>
    <t>281621-0955</t>
  </si>
  <si>
    <t>Morat Fireteam Pack</t>
  </si>
  <si>
    <t>281622-0962</t>
  </si>
  <si>
    <t>Kornak Gazarot</t>
  </si>
  <si>
    <t>281623-0976</t>
  </si>
  <si>
    <t>Morat Expansion Pack Alpha</t>
  </si>
  <si>
    <t>281624-0984</t>
  </si>
  <si>
    <t>Shasvastii Expansion Pack Alpha</t>
  </si>
  <si>
    <t>281625-0986</t>
  </si>
  <si>
    <t>The Hungries: Gakis and Pretas</t>
  </si>
  <si>
    <t>281626-0998</t>
  </si>
  <si>
    <t>Daturazi Witch Soldiers</t>
  </si>
  <si>
    <t>281627-1005</t>
  </si>
  <si>
    <t>Rodoks; Armed Imposition Detachment</t>
  </si>
  <si>
    <t>281628-1009</t>
  </si>
  <si>
    <t>Morat Expansion Pack Beta</t>
  </si>
  <si>
    <t>281629-1019</t>
  </si>
  <si>
    <t>Combined Army Expansion Pack Alpha</t>
  </si>
  <si>
    <t>281630-1051</t>
  </si>
  <si>
    <t>Reinforcements: Combined Army Pack Alpha</t>
  </si>
  <si>
    <t>281631-1054</t>
  </si>
  <si>
    <t>Reinforcements: Combined Army Pack Beta</t>
  </si>
  <si>
    <t>280711-0425</t>
  </si>
  <si>
    <t>Anaconda; Mercenary TAG Squadron</t>
  </si>
  <si>
    <t>280716-0490</t>
  </si>
  <si>
    <t>Yojimbo; Mercenary Sword</t>
  </si>
  <si>
    <t>280718-0495</t>
  </si>
  <si>
    <t>Warcors; War Correspondents</t>
  </si>
  <si>
    <t>280719-0554</t>
  </si>
  <si>
    <t>Avicenna (Doctor)</t>
  </si>
  <si>
    <t>280721-0589</t>
  </si>
  <si>
    <t xml:space="preserve">Miyamoto Mushashi Aristeia! outfit  </t>
  </si>
  <si>
    <t>280723-0630</t>
  </si>
  <si>
    <t>Miranda Ashcroft; Authorized Bounty Hunter (Combi Rifle)</t>
  </si>
  <si>
    <t>280724-0656</t>
  </si>
  <si>
    <t>Major Lunah; Ex-Aristeia! Sniper (Viral Sniper Rifle)</t>
  </si>
  <si>
    <t>280728-0690</t>
  </si>
  <si>
    <t xml:space="preserve">Warcors; War Correspondents (Stun Pistol) </t>
  </si>
  <si>
    <t>280731-0723</t>
  </si>
  <si>
    <t>CSU; Corporate Security Unit (Boarding Shotgun)</t>
  </si>
  <si>
    <t>280735-0761</t>
  </si>
  <si>
    <t>Raoul Spector; Mercenary Operative (Boarding Shotgun)</t>
  </si>
  <si>
    <t>280736-0766</t>
  </si>
  <si>
    <t>Brawlers; Mercenary Enforcers</t>
  </si>
  <si>
    <t>280738-0778</t>
  </si>
  <si>
    <t>Saito Tōgan; Mercenary Ninja (Combi Rifle)</t>
  </si>
  <si>
    <t>280740-0790</t>
  </si>
  <si>
    <t>Carmen Johns &amp; Bâtard</t>
  </si>
  <si>
    <t>280741-0794</t>
  </si>
  <si>
    <t>Soldiers Of Fortune</t>
  </si>
  <si>
    <t>280743-0802</t>
  </si>
  <si>
    <t>Libertos Freedom Fighters (Light Shotgun)</t>
  </si>
  <si>
    <t>280747-0829</t>
  </si>
  <si>
    <t>Greif Operators (2 Breaker pistols)</t>
  </si>
  <si>
    <t>280751-0861</t>
  </si>
  <si>
    <t>Aïda Swanson; Submondo Smuggler (Submachine gun)</t>
  </si>
  <si>
    <t>280752-0869</t>
  </si>
  <si>
    <t>Monstruckers (Boarding Shotgun)</t>
  </si>
  <si>
    <t>280755-0882</t>
  </si>
  <si>
    <t>Wild Bill; Legendary Gunslinger (Contender)</t>
  </si>
  <si>
    <t>280756-0886</t>
  </si>
  <si>
    <t>Varangian Guard (Boarding shotgun)</t>
  </si>
  <si>
    <t>280757-0894</t>
  </si>
  <si>
    <t>Oktavia Grímsdóttir; Icebreaker Harpooner</t>
  </si>
  <si>
    <t>280759-0904</t>
  </si>
  <si>
    <t>Motorized Bounty Hunters</t>
  </si>
  <si>
    <t>280760-0909</t>
  </si>
  <si>
    <t>Varangian Guard (Submachine Gun)</t>
  </si>
  <si>
    <t>280762-0925</t>
  </si>
  <si>
    <t>Yuan yuan (DA CCW)</t>
  </si>
  <si>
    <t>280763-0933</t>
  </si>
  <si>
    <t>Valerya Gromoz (Hacker)</t>
  </si>
  <si>
    <t>280764-0947</t>
  </si>
  <si>
    <t>Oniwaban Shinobu Kitsune (Monofilament CCW)</t>
  </si>
  <si>
    <t>280765-0956</t>
  </si>
  <si>
    <t>McMurrough; Mercenary Dog-Warrior</t>
  </si>
  <si>
    <t>280766-0981</t>
  </si>
  <si>
    <t>Wardrivers (Hacker)</t>
  </si>
  <si>
    <t>280767-0993</t>
  </si>
  <si>
    <t>Yuan Yuan (Chain Rifle)</t>
  </si>
  <si>
    <t>280769-1016</t>
  </si>
  <si>
    <t>Father Lucien Sforza; Authorized Bounty Hunter</t>
  </si>
  <si>
    <t>280770-1037</t>
  </si>
  <si>
    <t>Fiddler; Aristeia!`s ex-toymaker</t>
  </si>
  <si>
    <t>280761-0919</t>
  </si>
  <si>
    <t>NA2-JSA</t>
  </si>
  <si>
    <t xml:space="preserve">JSA Action Pack </t>
  </si>
  <si>
    <t>280363-0412</t>
  </si>
  <si>
    <t>Domaru Takeshi "Neko" Oyama (AP CCW; EXP CCW)</t>
  </si>
  <si>
    <t>280371-0498</t>
  </si>
  <si>
    <t>JSA Support Pack</t>
  </si>
  <si>
    <t>280379-0555</t>
  </si>
  <si>
    <t>Domaru Butai</t>
  </si>
  <si>
    <t>280391-0642</t>
  </si>
  <si>
    <t>O-Yoroi Pilot</t>
  </si>
  <si>
    <t>281301-0703</t>
  </si>
  <si>
    <t xml:space="preserve">Shikami  (Contender)  </t>
  </si>
  <si>
    <t>280729-0716</t>
  </si>
  <si>
    <t>Tanko Zensenbutai</t>
  </si>
  <si>
    <t>280730-0718</t>
  </si>
  <si>
    <t>Keisotsu Butai</t>
  </si>
  <si>
    <t>280733-0737</t>
  </si>
  <si>
    <t>Aragoto Senkenbutai</t>
  </si>
  <si>
    <t>280734-0755</t>
  </si>
  <si>
    <t>Kaizoku Spec-Ops (Spitfire/MediKit)</t>
  </si>
  <si>
    <t>280754-0881</t>
  </si>
  <si>
    <t>Karakuri Special Project</t>
  </si>
  <si>
    <t>280768-1004</t>
  </si>
  <si>
    <t>O-Yoroi Kidobutai</t>
  </si>
  <si>
    <t>280771-1039</t>
  </si>
  <si>
    <t>JSA Expansion Pack Alpha</t>
  </si>
  <si>
    <t>280866-0857</t>
  </si>
  <si>
    <t>ALEPH's Operations Action Pack</t>
  </si>
  <si>
    <t>280822-0332</t>
  </si>
  <si>
    <t>Posthumans</t>
  </si>
  <si>
    <t>280842-0513</t>
  </si>
  <si>
    <t>Bootleg</t>
  </si>
  <si>
    <t>Penthesilea; Amazon Warrioress; Special Edition</t>
  </si>
  <si>
    <t>280834-0434</t>
  </si>
  <si>
    <t>Atalanta; Agêma's NCO &amp; Spotbot</t>
  </si>
  <si>
    <t>280848-0571</t>
  </si>
  <si>
    <t>Hector; Homerid Champion (Heavy Pistol; EXP CCW)</t>
  </si>
  <si>
    <t>280850-0598</t>
  </si>
  <si>
    <t>Achilles v2 (Hoplite Armor) (Multi Rifle; CCW)</t>
  </si>
  <si>
    <t>280851-0610</t>
  </si>
  <si>
    <t xml:space="preserve">Garuda Tactbots  (Spitfire)   </t>
  </si>
  <si>
    <t>280852-0625</t>
  </si>
  <si>
    <t>Posthumans; 2G Proxies</t>
  </si>
  <si>
    <t>280853-0643</t>
  </si>
  <si>
    <t>Danavas Hacker &amp; Karkata Remote Ancillary Unit</t>
  </si>
  <si>
    <t>280857-0678</t>
  </si>
  <si>
    <t>Andromeda; Sophistes of the Steel Phalanx (Submachine gun)</t>
  </si>
  <si>
    <t>280862-0751</t>
  </si>
  <si>
    <t>Dakini Tacbots</t>
  </si>
  <si>
    <t>280863-0756</t>
  </si>
  <si>
    <t>Dart; Optimate Huntress (Submachine gun; Grenades)</t>
  </si>
  <si>
    <t>280864-0762</t>
  </si>
  <si>
    <t>Yadu Troops</t>
  </si>
  <si>
    <t>280865-0782</t>
  </si>
  <si>
    <t>Arjuna Unit</t>
  </si>
  <si>
    <t>280868-0931</t>
  </si>
  <si>
    <t>Probots</t>
  </si>
  <si>
    <t>280869-0946</t>
  </si>
  <si>
    <t>Marut</t>
  </si>
  <si>
    <t>280876-1027</t>
  </si>
  <si>
    <t>Steel Phalanx Expansion Pack Alpha</t>
  </si>
  <si>
    <t>282007-0836</t>
  </si>
  <si>
    <t>Starmada Action Pack</t>
  </si>
  <si>
    <t>282001-0803</t>
  </si>
  <si>
    <t xml:space="preserve">Team Sirius </t>
  </si>
  <si>
    <t>282002-0809</t>
  </si>
  <si>
    <t>Alpha Unit (Light Shotgun)</t>
  </si>
  <si>
    <t>282011-0868</t>
  </si>
  <si>
    <t>Nyoka Assault Troops</t>
  </si>
  <si>
    <t>282012-0874</t>
  </si>
  <si>
    <t>Raptor Boarding Squad</t>
  </si>
  <si>
    <t>282014-0884</t>
  </si>
  <si>
    <t>Cyberghost (Hacker; Pitcher)</t>
  </si>
  <si>
    <t>282015-0900</t>
  </si>
  <si>
    <t>Parvati; Circle League Star (Submachine gun)</t>
  </si>
  <si>
    <t>282016-0910</t>
  </si>
  <si>
    <t>Psi-Cops (MULTI Marksman Rifle)</t>
  </si>
  <si>
    <t>282017-0916</t>
  </si>
  <si>
    <t>Betatroopers; Remote Activity Unit Beta</t>
  </si>
  <si>
    <t>282018-0926</t>
  </si>
  <si>
    <t>Fuzzbots</t>
  </si>
  <si>
    <t>282021-0944</t>
  </si>
  <si>
    <t>Bluecoat (Adhesive Launcher)</t>
  </si>
  <si>
    <t>282022-0957</t>
  </si>
  <si>
    <t>Gangbuster (Hacker)</t>
  </si>
  <si>
    <t>282023-0980</t>
  </si>
  <si>
    <t>RoadBots Highway Patrol</t>
  </si>
  <si>
    <t>282024-1008</t>
  </si>
  <si>
    <t>Starmada Expansion Pack Alpha</t>
  </si>
  <si>
    <t>Книги</t>
  </si>
  <si>
    <t>Графічна новела</t>
  </si>
  <si>
    <t>Набори фарб</t>
  </si>
  <si>
    <t>Model Color Set: Infinity Panoceania Exclusive Miniature</t>
  </si>
  <si>
    <t>Model Color Set: Infinity Nomads Exclusive Miniature</t>
  </si>
  <si>
    <t>Model Color Set: Infinity Yu Jing Exclusive Miniature</t>
  </si>
  <si>
    <t>Model Color Set: Infinity Haqqislam Exclusive Miniature</t>
  </si>
  <si>
    <t>Model Color Set: Infinity O-12 Exclusive Miniature</t>
  </si>
  <si>
    <t>Model Color Set: Infinity Shasvastii Exclusive Miniature</t>
  </si>
  <si>
    <t>Бази до мініатюр</t>
  </si>
  <si>
    <t>25 mm Line of Fire bases</t>
  </si>
  <si>
    <t>40 mm Line of Fire bases</t>
  </si>
  <si>
    <t>55 mm Line of Fire bases</t>
  </si>
  <si>
    <t>25 mm Scenery bases; Alpha Series</t>
  </si>
  <si>
    <t>40 mm Scenery bases; Alpha Series</t>
  </si>
  <si>
    <t>55 mm Scenery bases; Alpha Series</t>
  </si>
  <si>
    <t>25 mm Scenery bases; Beta Series</t>
  </si>
  <si>
    <t>40 mm Scenery bases; Beta Series</t>
  </si>
  <si>
    <t>55 mm Scenery bases; Beta Series</t>
  </si>
  <si>
    <t>285080-1001</t>
  </si>
  <si>
    <t>25mm Scenery Bases; Gamma Series</t>
  </si>
  <si>
    <t>285081-1002</t>
  </si>
  <si>
    <t>40mm Scenery Bases; Gamma Series</t>
  </si>
  <si>
    <t>285082-1003</t>
  </si>
  <si>
    <t>55mm Scenery Bases; Gamma Series</t>
  </si>
  <si>
    <t>285084-1024</t>
  </si>
  <si>
    <t>25mm Scenery Bases; Delta Series</t>
  </si>
  <si>
    <t>285085-1025</t>
  </si>
  <si>
    <t>40mm Scenery Bases; Delta Series</t>
  </si>
  <si>
    <t>285083-1023</t>
  </si>
  <si>
    <t>55mm Scenery Bases; Delta Series</t>
  </si>
  <si>
    <t>Декорації</t>
  </si>
  <si>
    <t>Navajo Outpost Scenery Pack</t>
  </si>
  <si>
    <t>Neon Lotus Scenery Pack</t>
  </si>
  <si>
    <t>Dawn-02 Aplekton Scenery Pack</t>
  </si>
  <si>
    <t>Daedalus Gate Scenery Pack</t>
  </si>
  <si>
    <t>Kaldstrom Colonial Settlement Scenery Pack</t>
  </si>
  <si>
    <t>Hlökk Station Scenery Expansion Pack</t>
  </si>
  <si>
    <t>Darpan Xeno-Station Scenery Pack</t>
  </si>
  <si>
    <t>Darpan Xeno-Station Scenery Expansion Pack</t>
  </si>
  <si>
    <t>Настільні ігри CORVUS BELLI</t>
  </si>
  <si>
    <t>Аксесуари TM GREEN STUFF WORLD</t>
  </si>
  <si>
    <t>Dry Colors — Пігменти Сухі</t>
  </si>
  <si>
    <t>IMPERIAL COPPER 30ml</t>
  </si>
  <si>
    <t>DRY AGED SILVER 30ml</t>
  </si>
  <si>
    <t>DARK FORGED IRON 30ml</t>
  </si>
  <si>
    <t>CURSED GOLD 30ml</t>
  </si>
  <si>
    <t>ROCK GREY 30ml</t>
  </si>
  <si>
    <t>BONEMEAL 30ml</t>
  </si>
  <si>
    <t>OFF-WHITE 30ml</t>
  </si>
  <si>
    <t>DRY PUKE GREEN 30ml</t>
  </si>
  <si>
    <t>RAPTOR GREEN 30ml</t>
  </si>
  <si>
    <t>AQUA OXIDE 30ml</t>
  </si>
  <si>
    <t>DRY VIOLET 30ml</t>
  </si>
  <si>
    <t>RED BARK 30ml</t>
  </si>
  <si>
    <t>BLUE WOLF TOUCH 30ml</t>
  </si>
  <si>
    <t>ULTRAMARINE TOUCH 30ml</t>
  </si>
  <si>
    <t>GRIMDARK ORANGE 30ml</t>
  </si>
  <si>
    <t>CORAL TOUCH 30ml</t>
  </si>
  <si>
    <t>TITANIUM WHITE pigments 30ml</t>
  </si>
  <si>
    <t>BLACK STEEL pigments 30ml</t>
  </si>
  <si>
    <t>DARK RED OXIDE pigments 30ml</t>
  </si>
  <si>
    <t>DARK BROWN EARTH pigments 30ml</t>
  </si>
  <si>
    <t>BURNT UMBER pigments 30ml</t>
  </si>
  <si>
    <t>WILD MOSS pigments 30ml</t>
  </si>
  <si>
    <t>MIDDLE EARTH pigments 30ml</t>
  </si>
  <si>
    <t>YELLOW OCHRE pigments 30ml</t>
  </si>
  <si>
    <t>ANTHRACITE BLACK pigments 30ml</t>
  </si>
  <si>
    <t>BRONZE pigments 30ml</t>
  </si>
  <si>
    <t>GOLD pigments 30ml</t>
  </si>
  <si>
    <t>ANTIQUE GOLD pigments 30ml</t>
  </si>
  <si>
    <t>COPPER pigments 30ml</t>
  </si>
  <si>
    <t>Liquid Pigment Rust — Пігменти Рідкі з ефектом іржі</t>
  </si>
  <si>
    <t>Liquid Pigment Rust serie - Orange Rust 17ml</t>
  </si>
  <si>
    <t>Liquid Pigment Rust serie - Verdigris 17ml </t>
  </si>
  <si>
    <t>Liquid Pigment Rust serie - Turquoise Oxide 17ml</t>
  </si>
  <si>
    <t>Splash Gel — Фарби з флуоресцентним ефектом</t>
  </si>
  <si>
    <t>Splash Gel - 30ml - Flaming Fluor Orange</t>
  </si>
  <si>
    <t>Splash Gel - 30ml - Flaming Fluor Yellow</t>
  </si>
  <si>
    <t>Splash Gel - 30ml - Flaming Fluor Red</t>
  </si>
  <si>
    <t>Splash Gel Glow - Spectral Green 30ml</t>
  </si>
  <si>
    <t>Splash Gel Glow - Spectral Aqua Turquoise 30ml</t>
  </si>
  <si>
    <t>Metal Filters — Фарби з ефектом металік</t>
  </si>
  <si>
    <t>Metal Filters - BLUE interference 17ml</t>
  </si>
  <si>
    <t>Metal Filters - PURPLE interference 17ml</t>
  </si>
  <si>
    <t>Metal Filters - GREEN interference 17ml</t>
  </si>
  <si>
    <t>Metal Filters - GOLD/YELLOW interference 17ml</t>
  </si>
  <si>
    <t>Metal Filters - RED interference 17ml</t>
  </si>
  <si>
    <t>Colorshift — Фарби з ефектом хамелеон</t>
  </si>
  <si>
    <t>Holographic Paint 17ml</t>
  </si>
  <si>
    <t>Colorshift SOLAR ANOMALIE 17ml</t>
  </si>
  <si>
    <t>Colorshift BOREALIS GREEN 17ml</t>
  </si>
  <si>
    <t>Colorshift EVIL FOREST 17ml</t>
  </si>
  <si>
    <t>Colorshift PINKY BLUE 17ml</t>
  </si>
  <si>
    <t>Colorshift TROPICAL GREEN 17ml</t>
  </si>
  <si>
    <t>Colorshift MYSTIC GOLD 17ml</t>
  </si>
  <si>
    <t>Colorshift COBALT BLUE 17ml</t>
  </si>
  <si>
    <t>Crackle Paint — Фарби з ефектом тріскання</t>
  </si>
  <si>
    <t>Acrylic Crackle Paint - WINTERFELL PLAINS 60ml</t>
  </si>
  <si>
    <t>Acrylic Crackle Paint - MARTIAN EARTH 60ml</t>
  </si>
  <si>
    <t>Acrylic Crackle Paint - BADLANDS 60ml</t>
  </si>
  <si>
    <t>Acrylic Crackle Paint - MOJAVE MUDCRACK 60ml</t>
  </si>
  <si>
    <t>Blood Effect Paint — Фарби з ефектом крові</t>
  </si>
  <si>
    <t>Blood Effect Paint - COAGULATED BLOOD 17ml</t>
  </si>
  <si>
    <t>Blood Effect Paint - TRUE BLOOD 17ml</t>
  </si>
  <si>
    <t>Chrome Metal Paint — Фарби з ефектом хрому</t>
  </si>
  <si>
    <t>Chrome Metal Paint 17ml</t>
  </si>
  <si>
    <t>Chrome Metal Paint - BRONZE COLOR 17ml</t>
  </si>
  <si>
    <t>Chrome Metal Paint - GOLD COLOR 17ml</t>
  </si>
  <si>
    <t>Chrome Metal Paint - ANTIQUE GOLD COLOR 17ml</t>
  </si>
  <si>
    <t>Chrome Metal Paint - TINPLATE COLOR 17ml</t>
  </si>
  <si>
    <t>Chrome Metal Paint - COPPER COLOR 17ml</t>
  </si>
  <si>
    <t xml:space="preserve">MAXX DARTH — Фарба Екстра чорна </t>
  </si>
  <si>
    <t>MAXX DARTH paint 17ml</t>
  </si>
  <si>
    <t>Texture — Technical — Текстури</t>
  </si>
  <si>
    <t>Water foam 30ml</t>
  </si>
  <si>
    <t>Acrylic Snow Texture - SNOW 30ml</t>
  </si>
  <si>
    <t>Water Splash Gel - 30ml</t>
  </si>
  <si>
    <t>Acrylic Rust Texture - MEDIUM OXIDE RUST 30ml</t>
  </si>
  <si>
    <t>Acrylic Ground Texture - BEACH SAND 30ml</t>
  </si>
  <si>
    <t>Acrylic Ground Texture - DESERT SAND 30ml</t>
  </si>
  <si>
    <t>Acrylic Ground Texture - ASPHALT 30ml</t>
  </si>
  <si>
    <t>Acrylic Mud Texture - DARK BROWN MUD 30ml</t>
  </si>
  <si>
    <t>Clear Mud Effect 30ml</t>
  </si>
  <si>
    <t>Sand — Пісок для моделювання</t>
  </si>
  <si>
    <t>Thin Sand - Natural Colour (200ml)</t>
  </si>
  <si>
    <t>Thin Sand - Dark Grey Colour (200ml)</t>
  </si>
  <si>
    <t>Modeling chemistry — Хімія модельна</t>
  </si>
  <si>
    <t>Airbrush Cleaner 60 ml</t>
  </si>
  <si>
    <t>Master Medium 17ml</t>
  </si>
  <si>
    <t>Acrylic Thinner 60 ml</t>
  </si>
  <si>
    <t>Brush Retarder Medium 17ml</t>
  </si>
  <si>
    <t>Acrylic Paint Revitalizer 60 ml</t>
  </si>
  <si>
    <t>Pigment Fixer 30ml</t>
  </si>
  <si>
    <t>Aibrush Cleaning Brushes</t>
  </si>
  <si>
    <t>Aibrush Cleaning Needles</t>
  </si>
  <si>
    <t>Green Stuff Kneadatite — Шпаклівка Епоксідна</t>
  </si>
  <si>
    <t>Green Stuff Kneadatite 12 (30cm)</t>
  </si>
  <si>
    <t>Cases — Кейси для мініатюр, фарб</t>
  </si>
  <si>
    <t>Case with foam with 60 holes for paint pots (Green)</t>
  </si>
  <si>
    <t>Case with 2 Pre-cut Foam for miniatures (Blue)</t>
  </si>
  <si>
    <t>Army Transport Bag (MEDIUM SIZE)</t>
  </si>
  <si>
    <t>Tufts — Трава (пучки)</t>
  </si>
  <si>
    <t>Tufts 2mm - DRY BROWN</t>
  </si>
  <si>
    <t>Tufts 2mm - DRY GREEN</t>
  </si>
  <si>
    <t>Tufts 2mm - DARK GREEN</t>
  </si>
  <si>
    <t>Tufts 2mm - BURNT</t>
  </si>
  <si>
    <t>Shrubs Tufts 6 mm - Light Purple</t>
  </si>
  <si>
    <t>Shrubs Tufts 6 mm - Red Flowers</t>
  </si>
  <si>
    <t>Static Grass Tufts 2 mm - Dry Green</t>
  </si>
  <si>
    <t>Static Grass Tufts 2 mm - Beige</t>
  </si>
  <si>
    <t>Static Grass Tufts 2 mm - Winter White</t>
  </si>
  <si>
    <t>Shrubs Tufts - 6mm self-adhesive - LIGHT GREEN</t>
  </si>
  <si>
    <t>Shrubs Tufts - 6mm self-adhesive - WHITE</t>
  </si>
  <si>
    <t>Blossom Tufts - YELLOW</t>
  </si>
  <si>
    <t>Blossom Tufts - PURPLE</t>
  </si>
  <si>
    <t>Tufts 6mm - FROSTED SNOW BURNT</t>
  </si>
  <si>
    <t>Tufts 6mm - FROSTED SNOW GREEN</t>
  </si>
  <si>
    <t>Tools — Інструменти</t>
  </si>
  <si>
    <t>Leaf Punch LIGHT BLUE</t>
  </si>
  <si>
    <t>Foam Sanding Pads - Grit #2000 (foam color grey) (pack x10)</t>
  </si>
  <si>
    <t>Foam Sanding Pads - Grit #1200 (foam color turquoise) (pack x10)</t>
  </si>
  <si>
    <t>Foam Sanding Pads - Fine Grit Assortment (pack x20)</t>
  </si>
  <si>
    <t>Black Hand Drill with 10x Drill bits</t>
  </si>
  <si>
    <t>Blending Stumps Set - Pack x8</t>
  </si>
  <si>
    <t>Anti-Magnetic Tweezers - Setx4</t>
  </si>
  <si>
    <t>Painting alligator Clips - Pack x20</t>
  </si>
  <si>
    <t>Airbrush Clip Stand Tray 10x15cm</t>
  </si>
  <si>
    <t>Steel Mixing Balls 8 mm Quality (Pack x35)</t>
  </si>
  <si>
    <t>Rolling Pin — Вальці</t>
  </si>
  <si>
    <t>Mesh Rolling Pin</t>
  </si>
  <si>
    <t>Pavement Rolling Pin</t>
  </si>
  <si>
    <t>Tank Tracks Rolling Pin</t>
  </si>
  <si>
    <t>Diamond plate Rolling Pin</t>
  </si>
  <si>
    <t>Загальна сума замовлення:</t>
  </si>
  <si>
    <t>SAGA 2 BOOKS (САГА 2 Редакція Книги)</t>
  </si>
  <si>
    <t>SRB20</t>
  </si>
  <si>
    <t>SAGA 2 Rulebook</t>
  </si>
  <si>
    <t>SRB21</t>
  </si>
  <si>
    <t>SAGA 2 Age Of Vikings</t>
  </si>
  <si>
    <t>SRB23</t>
  </si>
  <si>
    <t>SAGA Book of Battles</t>
  </si>
  <si>
    <t>SRB24</t>
  </si>
  <si>
    <t>SAGA Age of Magic</t>
  </si>
  <si>
    <t>SD02</t>
  </si>
  <si>
    <t>SD03</t>
  </si>
  <si>
    <t>SD05</t>
  </si>
  <si>
    <t>SD08</t>
  </si>
  <si>
    <t>SD13</t>
  </si>
  <si>
    <t>SD14</t>
  </si>
  <si>
    <t>SD15</t>
  </si>
  <si>
    <t>CARDS (Картки)</t>
  </si>
  <si>
    <t>SPELL01</t>
  </si>
  <si>
    <t>Spell Cards</t>
  </si>
  <si>
    <t xml:space="preserve">SAGA Age of Magic STARTER WARBANDS (САГА Ера Магії Стартова Армія) </t>
  </si>
  <si>
    <t>AoMSB01</t>
  </si>
  <si>
    <t>Undead Legion Warband (4 Points)</t>
  </si>
  <si>
    <t>SAGA Age of Vikings STARTER WARBANDS (САГА Ера Вікінгів Стартова Армія)</t>
  </si>
  <si>
    <t>SSB01</t>
  </si>
  <si>
    <t>Norman Warband Starter (4 points)</t>
  </si>
  <si>
    <t>SSB02</t>
  </si>
  <si>
    <t>Anglo-Danish Warband Starter (4 points)</t>
  </si>
  <si>
    <t>SSB03</t>
  </si>
  <si>
    <t>Viking Warband Starter (4 points)</t>
  </si>
  <si>
    <t>SSB05</t>
  </si>
  <si>
    <t>Anglo-Saxon Warband Starter (4 points)</t>
  </si>
  <si>
    <t>SSB08</t>
  </si>
  <si>
    <t>Scots Warband Starter (4 points)</t>
  </si>
  <si>
    <t>SSB13</t>
  </si>
  <si>
    <t>Norse Gael Warband Starter (4 points)</t>
  </si>
  <si>
    <t>SSB15</t>
  </si>
  <si>
    <t>Pagan Rus Warband Starter (4 points)</t>
  </si>
  <si>
    <t>SSB10</t>
  </si>
  <si>
    <t xml:space="preserve">Byzantines Warband Starter (4 point) </t>
  </si>
  <si>
    <t>SAGA Aetius &amp; Arthur STARTER WARBANDS (САГА Аецій і Артур Стартові Армії)</t>
  </si>
  <si>
    <t>AASB01</t>
  </si>
  <si>
    <t>Briton Starter Warband (4 points)</t>
  </si>
  <si>
    <t>AASB02</t>
  </si>
  <si>
    <t>Saxon Starter Warband (4 points)</t>
  </si>
  <si>
    <t>AASB04</t>
  </si>
  <si>
    <t>Roman Starter Warband (4 points)</t>
  </si>
  <si>
    <t>AASB06</t>
  </si>
  <si>
    <t>Goth Starter Warband (4 points)</t>
  </si>
  <si>
    <t>SAGA Age of Hannibal STARTER WARBANDS (САГА Ера Ганнібала Стартова Армія)</t>
  </si>
  <si>
    <t>HSB01</t>
  </si>
  <si>
    <t>Republican Roman Starter Warband (4 points)</t>
  </si>
  <si>
    <t>HSB02</t>
  </si>
  <si>
    <t>Carthaginian Starter Warband (4 points)</t>
  </si>
  <si>
    <t>HSB03</t>
  </si>
  <si>
    <t>Gallic Starter Warband (4 points)</t>
  </si>
  <si>
    <t>HSB04</t>
  </si>
  <si>
    <t>Iberian Starter Warband (4 points)</t>
  </si>
  <si>
    <t>SAGA Age of Magic - Undead Legion (САГА Ера Магії - Невмерлі Легіони)</t>
  </si>
  <si>
    <t>SUD01</t>
  </si>
  <si>
    <t>Undead Legion (Warlord)</t>
  </si>
  <si>
    <t>SUD02</t>
  </si>
  <si>
    <t>Undead Legion (Hearthguard)</t>
  </si>
  <si>
    <t>SUD04</t>
  </si>
  <si>
    <t>Undead Legion (Warriors)</t>
  </si>
  <si>
    <t>SUD05</t>
  </si>
  <si>
    <t>Undead Legion (Mindless)</t>
  </si>
  <si>
    <t>SUD07</t>
  </si>
  <si>
    <t>The Black Knight (Lieutenant)</t>
  </si>
  <si>
    <t>Age of Magic Sorcerers (Ера Магії Чародії)</t>
  </si>
  <si>
    <t>SWZ01</t>
  </si>
  <si>
    <t>Ghost King</t>
  </si>
  <si>
    <t>SWZ02</t>
  </si>
  <si>
    <t>The Shaman</t>
  </si>
  <si>
    <t>SWZ04</t>
  </si>
  <si>
    <t xml:space="preserve">The Witch &amp; Her Cauldron </t>
  </si>
  <si>
    <t>SAGA Age of Magic - Dvergr (Dark Dwarves) Ragnarok (САГА Ера Магії - Дверги (Темні Дворфи) Рагнарок</t>
  </si>
  <si>
    <t>SDVR01a</t>
  </si>
  <si>
    <t>Dvergr (Warlord 1) (Sword)</t>
  </si>
  <si>
    <t>SDVR01b</t>
  </si>
  <si>
    <t>Dvergr (Warlord 2) (Heavy Weapon)</t>
  </si>
  <si>
    <t>SDVR02a</t>
  </si>
  <si>
    <t>Dvergr (Lieutenant 1)</t>
  </si>
  <si>
    <t>SDVR03</t>
  </si>
  <si>
    <t>Dvergr (Hearthguards) (Swords)</t>
  </si>
  <si>
    <t>SDVR05</t>
  </si>
  <si>
    <t>Dvergr (Warriors) (Advancing)</t>
  </si>
  <si>
    <t>SDVR07</t>
  </si>
  <si>
    <t>Dvergr (Warriors) (Heavy Weapons)</t>
  </si>
  <si>
    <t>SDVR09</t>
  </si>
  <si>
    <t>Dvergr (Levy) (Archers)</t>
  </si>
  <si>
    <t>SAGA Age of Vikings (САГА Ера Вікінгів)</t>
  </si>
  <si>
    <t>SA01a</t>
  </si>
  <si>
    <t>Anglo-Danish (Warlord A) (Standing)</t>
  </si>
  <si>
    <t>SA02a</t>
  </si>
  <si>
    <t>Anglo-Danish Huscarls (Axes) (Hearthguard) (Action)</t>
  </si>
  <si>
    <t>SA02b</t>
  </si>
  <si>
    <t>Anglo-Danish Huscarls (Axes) (Hearthguard) (Standing)</t>
  </si>
  <si>
    <t>SA04/SX03</t>
  </si>
  <si>
    <t>Anglo-Danish Ceorls (Warriors)</t>
  </si>
  <si>
    <t>SA05/SX05</t>
  </si>
  <si>
    <t>Anglo-Danish Geburs  (Levy) (Slings)</t>
  </si>
  <si>
    <t>SV01c</t>
  </si>
  <si>
    <t>Viking (Warlord С)</t>
  </si>
  <si>
    <t>SV02</t>
  </si>
  <si>
    <t>Viking Hirdmen (Hearthguard)</t>
  </si>
  <si>
    <t>SV03</t>
  </si>
  <si>
    <t>Viking Berserker (Hearthguard)</t>
  </si>
  <si>
    <t>SV04</t>
  </si>
  <si>
    <t>Viking Bondi (Warriors)</t>
  </si>
  <si>
    <t>SV05</t>
  </si>
  <si>
    <t>Viking Archers (Levy)</t>
  </si>
  <si>
    <t>SV06/SZ09</t>
  </si>
  <si>
    <t>Varangian Guard (Hearthguard for SHVA01)</t>
  </si>
  <si>
    <t>SW01a</t>
  </si>
  <si>
    <t>Welsh (Warlord)</t>
  </si>
  <si>
    <t>SW01c</t>
  </si>
  <si>
    <t>Mounted Welsh (Warlord 2)</t>
  </si>
  <si>
    <t>SW02</t>
  </si>
  <si>
    <t>Welsh Teulu (Hearthguard)</t>
  </si>
  <si>
    <t>SW04</t>
  </si>
  <si>
    <t>Welsh Priodaur (Warriors)</t>
  </si>
  <si>
    <t>SW06</t>
  </si>
  <si>
    <t>Welsh Bonnedig (Levy) (Bows)</t>
  </si>
  <si>
    <t>SW07</t>
  </si>
  <si>
    <t>Welsh Bonnedig (Levy) (Javelins)</t>
  </si>
  <si>
    <t>SX01b</t>
  </si>
  <si>
    <t>Anglo-Saxon (Warlord B)</t>
  </si>
  <si>
    <t>SX02</t>
  </si>
  <si>
    <t>Anglo-Saxon Thegns (Hearthguard)</t>
  </si>
  <si>
    <t>SX04</t>
  </si>
  <si>
    <t>Anglo-Saxon Geburs (Levy) (Spears &amp; Shield)</t>
  </si>
  <si>
    <t>SX06</t>
  </si>
  <si>
    <t>Anglo-Saxon Geburs (Levy) (Bows)</t>
  </si>
  <si>
    <t>SH01b</t>
  </si>
  <si>
    <t>Norse Gael (Warlord) (Dane Axes)</t>
  </si>
  <si>
    <t>SH02</t>
  </si>
  <si>
    <t>Norse Gael (Hearthguard)</t>
  </si>
  <si>
    <t>SH03</t>
  </si>
  <si>
    <t>Norse Gael (Hearthguard) (Dane Axes)</t>
  </si>
  <si>
    <t>SH06/SI09</t>
  </si>
  <si>
    <t>Norse Gael (Levy) (Javelins)</t>
  </si>
  <si>
    <t>SZ01</t>
  </si>
  <si>
    <t>Byzantine Mounted (Warlord)</t>
  </si>
  <si>
    <t>SZ02</t>
  </si>
  <si>
    <t>Byzantine Kavallaroi Mounted (Hearthguard) (Spears)</t>
  </si>
  <si>
    <t>SZ03</t>
  </si>
  <si>
    <t>Byzantine Kavallaroi Mounted (Hearthguard) (Bows)</t>
  </si>
  <si>
    <t>SZ05</t>
  </si>
  <si>
    <t>Byzantine Toxatoi (Warriors) (Bows)</t>
  </si>
  <si>
    <t>SZ06</t>
  </si>
  <si>
    <t>Byzantine Psiloi (Levy) (Javelins)</t>
  </si>
  <si>
    <t>AAP01a</t>
  </si>
  <si>
    <t>Pict (Warlord)</t>
  </si>
  <si>
    <t>AAP02</t>
  </si>
  <si>
    <t xml:space="preserve">Pict Nobles (Hearthguard) </t>
  </si>
  <si>
    <t>AAP03</t>
  </si>
  <si>
    <t xml:space="preserve">Pict Nobles Mounted (Hearthguard) </t>
  </si>
  <si>
    <t>AAP04</t>
  </si>
  <si>
    <t>Pict (Warriors)</t>
  </si>
  <si>
    <t>AAP05</t>
  </si>
  <si>
    <t xml:space="preserve">Pict Hunters (Levy) </t>
  </si>
  <si>
    <t>SAHC01</t>
  </si>
  <si>
    <t>Carthaginian Mounted (Warlord)</t>
  </si>
  <si>
    <t>SAHC02</t>
  </si>
  <si>
    <t>Carthaginian Mounted (Hearthguard)</t>
  </si>
  <si>
    <t>SAHC03</t>
  </si>
  <si>
    <t>Carthaginian on Foot (Hearthguard)</t>
  </si>
  <si>
    <t>SAHC05</t>
  </si>
  <si>
    <t>Carthaginian contingent on Foot (Warriors)</t>
  </si>
  <si>
    <t>SAHC08</t>
  </si>
  <si>
    <t>Carthaginian (Levy) (Javelins)</t>
  </si>
  <si>
    <t>SAHG01</t>
  </si>
  <si>
    <t>Gallic Mounted (Warlord)</t>
  </si>
  <si>
    <t>SAHG02</t>
  </si>
  <si>
    <t>Gallic Mounted Nobles (Hearthguard)</t>
  </si>
  <si>
    <t>SAHG03</t>
  </si>
  <si>
    <t>Gallic on Foot (Warriors)</t>
  </si>
  <si>
    <t>SAHG04</t>
  </si>
  <si>
    <t>Gallic Mounted (Warriors)</t>
  </si>
  <si>
    <t>SAHG05</t>
  </si>
  <si>
    <t>Gallic Javelin (Levy)</t>
  </si>
  <si>
    <t>SAGA SCENICS - BOX SETS (САГА Сцени - Сети)</t>
  </si>
  <si>
    <t>SSB22</t>
  </si>
  <si>
    <t>SAGA Civilians (Peasants &amp; Townsfolk)</t>
  </si>
  <si>
    <t>GBP01</t>
  </si>
  <si>
    <t>Viking Hirdmen</t>
  </si>
  <si>
    <t>GBP02</t>
  </si>
  <si>
    <t>Saxon Thegns</t>
  </si>
  <si>
    <t>GBP06</t>
  </si>
  <si>
    <t>Arab Light Cavalry</t>
  </si>
  <si>
    <t>GBP07</t>
  </si>
  <si>
    <t>Plastic Viking Starter Army (4 points)</t>
  </si>
  <si>
    <t>GBP08</t>
  </si>
  <si>
    <t>Plastic Saxon (Anglo-Dane) Starter Army (4 points)</t>
  </si>
  <si>
    <t>GBP09</t>
  </si>
  <si>
    <t>Late Roman Infantry</t>
  </si>
  <si>
    <t>GBP13</t>
  </si>
  <si>
    <t>Dark Age Archers</t>
  </si>
  <si>
    <t>GBP16</t>
  </si>
  <si>
    <t>Dark Age Cavalry</t>
  </si>
  <si>
    <t>GBP18</t>
  </si>
  <si>
    <t>Late Roman Heavy Cavalry</t>
  </si>
  <si>
    <t>GBP21</t>
  </si>
  <si>
    <t>Goth Noble Cavalry</t>
  </si>
  <si>
    <t>GBP24</t>
  </si>
  <si>
    <t>Plastic Late Roman Starter Army (4 points)</t>
  </si>
  <si>
    <t>GBP26</t>
  </si>
  <si>
    <t>Goth Elite Cavalry (Cataphracts)</t>
  </si>
  <si>
    <t>GBP28</t>
  </si>
  <si>
    <t>Late Roman Cataphracts</t>
  </si>
  <si>
    <t>GBP31</t>
  </si>
  <si>
    <t>Dark Age Irish</t>
  </si>
  <si>
    <t>GBP35</t>
  </si>
  <si>
    <t>Dark Age Welsh</t>
  </si>
  <si>
    <t>GBP36</t>
  </si>
  <si>
    <t>Dark Age Picts</t>
  </si>
  <si>
    <t>GBP37</t>
  </si>
  <si>
    <t>Parthian Cataphracts</t>
  </si>
  <si>
    <t xml:space="preserve"> Настільні ігри TM SAGA</t>
  </si>
  <si>
    <t>SAGA DICE (САГА DICES)</t>
  </si>
  <si>
    <t>Dices</t>
  </si>
  <si>
    <t>Картки</t>
  </si>
  <si>
    <t xml:space="preserve">Мініатюри   </t>
  </si>
  <si>
    <t>Настільний wargame  ТМ Games Workshop</t>
  </si>
  <si>
    <t>До сплати ціна 3-ої гуртової колонки</t>
  </si>
  <si>
    <t>WARHAMMER 40K. ADEPTUS CUSTODES</t>
  </si>
  <si>
    <t>01-08</t>
  </si>
  <si>
    <t>ADEPTUS CUSTODES: SISTERS OF SILENCE</t>
  </si>
  <si>
    <t>01-10</t>
  </si>
  <si>
    <t>ADEPTUS CUSTODES: TRAJANN VALORIS</t>
  </si>
  <si>
    <t>01-11</t>
  </si>
  <si>
    <t>ADEPTUS CUSTODES: CUSTODIAN WARDENS</t>
  </si>
  <si>
    <t>01-12</t>
  </si>
  <si>
    <t>ADEPTUS CUSTODES: VERTUS PRAETORS</t>
  </si>
  <si>
    <t>01-13</t>
  </si>
  <si>
    <t>ADEPTUS CUSTODES ALLARUS CUSTODIANS</t>
  </si>
  <si>
    <t>06-10</t>
  </si>
  <si>
    <t xml:space="preserve">KINGDOM OF BRETONNIA: LORD ON ROYAL PEGASUS </t>
  </si>
  <si>
    <t>06-12</t>
  </si>
  <si>
    <t xml:space="preserve">KINGDOM OF BRETONNIA: MEN-AT-ARMS </t>
  </si>
  <si>
    <t>06-13</t>
  </si>
  <si>
    <t>KINGDOM OF BRETONNIA: PEASANT BOWMEN</t>
  </si>
  <si>
    <t>07-02</t>
  </si>
  <si>
    <t>ARCANE JOURNAL: TOMB KINGS OF KHEMRI</t>
  </si>
  <si>
    <t>WARHAMMER 40K. KEEL TEAM</t>
  </si>
  <si>
    <t>102-86</t>
  </si>
  <si>
    <t>KILL TEAM: KOMMANDOS</t>
  </si>
  <si>
    <t>102-93</t>
  </si>
  <si>
    <t>KILL TEAM: CORSAIR VOIDSCARRED</t>
  </si>
  <si>
    <t>103-14</t>
  </si>
  <si>
    <t>KILL TEAM: CODEX - MOROCH</t>
  </si>
  <si>
    <t>103-26</t>
  </si>
  <si>
    <t>KILL TEAM: HAND OF THE ARCHON</t>
  </si>
  <si>
    <t>103-41</t>
  </si>
  <si>
    <t>KILL TEAM: AELDARI BLADES OF KHAINE</t>
  </si>
  <si>
    <t>80-15</t>
  </si>
  <si>
    <t>WARHAMMER UNDERWORLDS</t>
  </si>
  <si>
    <t>109-07</t>
  </si>
  <si>
    <t>WARHAMMER UNDERWORLDS: THE HEADSMEN'S CURSE</t>
  </si>
  <si>
    <t>109-24</t>
  </si>
  <si>
    <t>WARHAMMER UNDERWORLDS: VOIDCURSED THRALLS</t>
  </si>
  <si>
    <t>110-01</t>
  </si>
  <si>
    <t>WARHAMMER UNDERWORLDS: STARTER SET</t>
  </si>
  <si>
    <t>110-85</t>
  </si>
  <si>
    <t>WARHAMMER UNDERWORLDS: WYRDHOLLOW</t>
  </si>
  <si>
    <t>Middle-Earth Strategy Battle Game</t>
  </si>
  <si>
    <t>30-24</t>
  </si>
  <si>
    <t>MIDDLE-EARTH SBG: WAR MUMAK OF HARAD</t>
  </si>
  <si>
    <t>30-25</t>
  </si>
  <si>
    <t>MIDDLE-EARTH SBG: FELLOWSHIP OF THE RING</t>
  </si>
  <si>
    <t>30-26</t>
  </si>
  <si>
    <t>MIDDLE-EARTH SBG: THE BALROG</t>
  </si>
  <si>
    <t>30-27</t>
  </si>
  <si>
    <t>MIDDLE-EARTH SBG: GREAT EAGLES</t>
  </si>
  <si>
    <t>30-38</t>
  </si>
  <si>
    <t>MIDDLE-EARTH SBG: WINGED NAZGUL</t>
  </si>
  <si>
    <t>30-40</t>
  </si>
  <si>
    <t>MIDDLE-EARTH SBG: GANDALF THE WHITE &amp; PEREGRIN TOOK</t>
  </si>
  <si>
    <t>30-46</t>
  </si>
  <si>
    <t>MIDDLE-EARTH SBG: KING OF THE DEAD &amp; HERALDS</t>
  </si>
  <si>
    <t>30-66</t>
  </si>
  <si>
    <t>MIDDLE-EARTH SBG: RUINS OF DOL GULDUR</t>
  </si>
  <si>
    <t>30-73</t>
  </si>
  <si>
    <t>MIDDLE-EARTH SBG: MORDOR BATTLEHOST</t>
  </si>
  <si>
    <t>30-70</t>
  </si>
  <si>
    <t>MIDDLE-EARTH SBG: BATTLE OF OSGILIATH</t>
  </si>
  <si>
    <t>WARHAMMER  THE HORUS HERESY</t>
  </si>
  <si>
    <t>31-01</t>
  </si>
  <si>
    <t>HORUS HERESY: AGE OF DARKNESS</t>
  </si>
  <si>
    <t>31-61</t>
  </si>
  <si>
    <t>HORUS HERESY: LEGIONES ASTARTES - VINDICATOR SIEGE TANK</t>
  </si>
  <si>
    <t>31-62</t>
  </si>
  <si>
    <t>HORUS HERESY: LEGIONES ASTARTES - CERBERUS HEAVY TANK DESTROYER</t>
  </si>
  <si>
    <t>31-79</t>
  </si>
  <si>
    <t>HORUS HERESY: SOLAR AUXILIA BASILISK &amp; MEDUSA</t>
  </si>
  <si>
    <t>WARHAMMER 40K. SPACE MARINE</t>
  </si>
  <si>
    <t>39-10</t>
  </si>
  <si>
    <t>DEATHWATCH: VETERANS</t>
  </si>
  <si>
    <t>39-12</t>
  </si>
  <si>
    <t>DEATHWATCH: CORVUS BLACKSTAR</t>
  </si>
  <si>
    <t>39-14</t>
  </si>
  <si>
    <t>DEATHWATCH: WATCH MASTER</t>
  </si>
  <si>
    <t>41-07</t>
  </si>
  <si>
    <t>BLOOD ANGELS: DEATH COMPANY</t>
  </si>
  <si>
    <t>41-08</t>
  </si>
  <si>
    <t>BLOOD ANGELS: SANGUINARY GUARD</t>
  </si>
  <si>
    <t>41-10</t>
  </si>
  <si>
    <t>SPACE MARINES: STORMRAVEN GUNSHIP</t>
  </si>
  <si>
    <t>41-11</t>
  </si>
  <si>
    <t>BLOOD ANGELS: FURIOSO DREADNOUGHT</t>
  </si>
  <si>
    <t>41-22</t>
  </si>
  <si>
    <t>BLOOD ANGELS: DEATH COMPANY INTERCESSORS</t>
  </si>
  <si>
    <t>41-39</t>
  </si>
  <si>
    <t>BLOOD ANGELS: MEPHISTON</t>
  </si>
  <si>
    <t>41-40</t>
  </si>
  <si>
    <t>BLOOD ANGELS: COMMANDER DANTE</t>
  </si>
  <si>
    <t xml:space="preserve">WARHAMMER 40K. ARMY OF CHAOS </t>
  </si>
  <si>
    <t>43-06</t>
  </si>
  <si>
    <t>CHAOS SPACE MARINES: LEGIONARIES</t>
  </si>
  <si>
    <t>43-08</t>
  </si>
  <si>
    <t>CHAOS SPACE MARINES: CHAOS BIKERS</t>
  </si>
  <si>
    <t>43-10</t>
  </si>
  <si>
    <t>WORLD EATERS: KHORNE BERSERKERS</t>
  </si>
  <si>
    <t>43-11</t>
  </si>
  <si>
    <t>CHAOS SPACE MARINES: CHAOS RHINO</t>
  </si>
  <si>
    <t>43-13</t>
  </si>
  <si>
    <t>CHAOS SPACE MARINES: RAPTORS</t>
  </si>
  <si>
    <t>43-14</t>
  </si>
  <si>
    <t>CHAOS SPACE MARINES: FORGEFIEND</t>
  </si>
  <si>
    <t>43-15</t>
  </si>
  <si>
    <t>CHAOS SPACE MARINES: HELDRAKE</t>
  </si>
  <si>
    <t>43-19</t>
  </si>
  <si>
    <t>CHAOS SPACE MARINES: TERMINATORS</t>
  </si>
  <si>
    <t>43-20</t>
  </si>
  <si>
    <t>43-23</t>
  </si>
  <si>
    <t>CHAOS SPACE MARINES: HAARKEN WORLDCLAIMER</t>
  </si>
  <si>
    <t>43-24</t>
  </si>
  <si>
    <t>DEATH GUARD: BIOLOGUS PUTRIFIER</t>
  </si>
  <si>
    <t>43-25</t>
  </si>
  <si>
    <t>CHAOS SPACE MARINES: KHARN THE BETRAYER</t>
  </si>
  <si>
    <t>43-26</t>
  </si>
  <si>
    <t>WORLD EATERS: LORD INVOCATUS</t>
  </si>
  <si>
    <t>43-34</t>
  </si>
  <si>
    <t>THOUSAND SONS: MAGNUS THE RED</t>
  </si>
  <si>
    <t>43-35</t>
  </si>
  <si>
    <t>THOUSAND SONS: RUBRIC MARINES</t>
  </si>
  <si>
    <t>43-36</t>
  </si>
  <si>
    <t>THOUSAND SONS: SCARAB OCCULT TERMINATORS</t>
  </si>
  <si>
    <t>43-37</t>
  </si>
  <si>
    <t>CHAOS SPACE MARINES: DARK APOSTLE</t>
  </si>
  <si>
    <t>43-38</t>
  </si>
  <si>
    <t>THOUSAND SONS: AHRIMAN ARCH-SORCERER OF TZEENTCH</t>
  </si>
  <si>
    <t>43-39</t>
  </si>
  <si>
    <t>THOUSAND SONS: EXALTED SORCERERS</t>
  </si>
  <si>
    <t>43-50</t>
  </si>
  <si>
    <t>DEATH GUARD: DEATHSHROUD BODYGUARD</t>
  </si>
  <si>
    <t>43-51</t>
  </si>
  <si>
    <t>DEATH GUARD: BLIGHTLORD TERMINATORS</t>
  </si>
  <si>
    <t>43-52</t>
  </si>
  <si>
    <t>DEATH GUARD: PLAGUEBURST CRAWLER</t>
  </si>
  <si>
    <t>DEATH GUARD: FOETID BLOAT-DRONE</t>
  </si>
  <si>
    <t>43-54</t>
  </si>
  <si>
    <t>DEATH GUARD: PLAGUE MARINES</t>
  </si>
  <si>
    <t>43-55</t>
  </si>
  <si>
    <t>43-56</t>
  </si>
  <si>
    <t>DEATH GUARD: MYPHITIC BLIGHT-HAULER</t>
  </si>
  <si>
    <t>43-57</t>
  </si>
  <si>
    <t>WORLD EATERS: JAKHALS</t>
  </si>
  <si>
    <t>43-59</t>
  </si>
  <si>
    <t>CHAOS SPACE MARINES: VEX MACHINATOR, ARCH-LORD DISCORDANT</t>
  </si>
  <si>
    <t>43-60</t>
  </si>
  <si>
    <t>CHAOS SPACE MARINES: ABADDON THE DESPOILER</t>
  </si>
  <si>
    <t>43-62</t>
  </si>
  <si>
    <t>CHAOS SPACE MARINES: CHAOS LORD</t>
  </si>
  <si>
    <t>43-63</t>
  </si>
  <si>
    <t>CHAOS KNIGHTS: KNIGHT ABOMINANT</t>
  </si>
  <si>
    <t>43-64</t>
  </si>
  <si>
    <t>CHAOS KNIGHTS: WAR DOGS</t>
  </si>
  <si>
    <t>43-67</t>
  </si>
  <si>
    <t>COMBAT PATROL: THOUSAND SONS</t>
  </si>
  <si>
    <t>43-69</t>
  </si>
  <si>
    <t>CHAOS SPACE MARINES: SORCERER</t>
  </si>
  <si>
    <t>43-72</t>
  </si>
  <si>
    <t>WORLD EATERS: EXALTED EIGHTBOUND</t>
  </si>
  <si>
    <t>43-75</t>
  </si>
  <si>
    <t>COMBAT PATROL: DEATH GUARD</t>
  </si>
  <si>
    <t>43-76</t>
  </si>
  <si>
    <t>DEATH GUARD: POXWALKERS</t>
  </si>
  <si>
    <t>43-83</t>
  </si>
  <si>
    <t>CHAOS SPACE MARINES: ACCURSED CULTISTS</t>
  </si>
  <si>
    <t>43-84</t>
  </si>
  <si>
    <t>CHAOS SPACE MARINES: CHOSEN</t>
  </si>
  <si>
    <t>43-85</t>
  </si>
  <si>
    <t>CHAOS SPACE MARINES: WARPSMITH</t>
  </si>
  <si>
    <t>43-86</t>
  </si>
  <si>
    <t>CHAOS SPACE MARINES: POSSESSED</t>
  </si>
  <si>
    <t>43-87</t>
  </si>
  <si>
    <t>CHAOS SPACE MARINES: DARK COMMUNE</t>
  </si>
  <si>
    <t>43-88</t>
  </si>
  <si>
    <t>CHAOS SPACE MARINES: CHAOS CULTISTS</t>
  </si>
  <si>
    <t>43-89</t>
  </si>
  <si>
    <t>COMBAT PATROL: CHAOS SPACE MARINES</t>
  </si>
  <si>
    <t>43-46</t>
  </si>
  <si>
    <t>DEATH GUARD: FOUL BLIGHTSPAWN</t>
  </si>
  <si>
    <t>43-49</t>
  </si>
  <si>
    <t>DEATH GUARD: MORTARION, DAEMON PRIMARCH OF NURGLE</t>
  </si>
  <si>
    <t>43-79</t>
  </si>
  <si>
    <t>THOUSAND SONS: INFERNAL MASTER</t>
  </si>
  <si>
    <t>44-09</t>
  </si>
  <si>
    <t>DARK ANGELS: COMPANY VETERANS</t>
  </si>
  <si>
    <t>44-10</t>
  </si>
  <si>
    <t>DARK ANGELS: DEATHWING COMMAND SQUAD</t>
  </si>
  <si>
    <t>44-11</t>
  </si>
  <si>
    <t>DARK ANGELS: RAVENWING COMMAND SQUAD</t>
  </si>
  <si>
    <t>44-17</t>
  </si>
  <si>
    <t>COMBAT PATROL: DARK ANGELS</t>
  </si>
  <si>
    <t>44-22</t>
  </si>
  <si>
    <t>DARK ANGELS: DEATHWING KNIGHTS</t>
  </si>
  <si>
    <t>44-24</t>
  </si>
  <si>
    <t>DARK ANGELS: UPGRADES AND TRANSFERS</t>
  </si>
  <si>
    <t>45-07</t>
  </si>
  <si>
    <t>DRUKHARI: KABALITE WARRIORS</t>
  </si>
  <si>
    <t>45-08</t>
  </si>
  <si>
    <t>DRUKHARI: WYCHES</t>
  </si>
  <si>
    <t>45-10</t>
  </si>
  <si>
    <t>DRUKHARI: RAIDER</t>
  </si>
  <si>
    <t>45-11</t>
  </si>
  <si>
    <t>DRUKHARI: TALOS</t>
  </si>
  <si>
    <t>45-16</t>
  </si>
  <si>
    <t>DRUKHARI: SCOURGES</t>
  </si>
  <si>
    <t>45-18</t>
  </si>
  <si>
    <t>DRUKHARI: VENOM</t>
  </si>
  <si>
    <t>45-22</t>
  </si>
  <si>
    <t>DRUKHARI: ARCHON</t>
  </si>
  <si>
    <t>45-37</t>
  </si>
  <si>
    <t>DRUKHARI: LELITH HESPERAX</t>
  </si>
  <si>
    <t>45-40</t>
  </si>
  <si>
    <t>DRUKHARI: INCUBI</t>
  </si>
  <si>
    <t>49-06</t>
  </si>
  <si>
    <t>NECRONS: NECRON WARRIORS</t>
  </si>
  <si>
    <t>49-07</t>
  </si>
  <si>
    <t>NECRONS: TRIARCH PRAETORIANS</t>
  </si>
  <si>
    <t>49-09</t>
  </si>
  <si>
    <t>NECRONS: MONOLITH</t>
  </si>
  <si>
    <t>49-10</t>
  </si>
  <si>
    <t>NECRONS: IMMORTALS</t>
  </si>
  <si>
    <t>49-11</t>
  </si>
  <si>
    <t>NECRONS: GHOST ARK</t>
  </si>
  <si>
    <t>NECRONS: CATACOMB COMMAND BARGE</t>
  </si>
  <si>
    <t>49-12</t>
  </si>
  <si>
    <t>49-13</t>
  </si>
  <si>
    <t>NECRONS: TOMB BLADES</t>
  </si>
  <si>
    <t>49-14</t>
  </si>
  <si>
    <t>NECRONS: CANOPTEK WRAITHS</t>
  </si>
  <si>
    <t>49-15</t>
  </si>
  <si>
    <t>NECRONS: DOOM SCYTHE</t>
  </si>
  <si>
    <t>49-16</t>
  </si>
  <si>
    <t>NECRONS: CANOPTEK SPYDER</t>
  </si>
  <si>
    <t>49-18</t>
  </si>
  <si>
    <t>NECRONS: TRIARCH STALKER</t>
  </si>
  <si>
    <t>49-25</t>
  </si>
  <si>
    <t>NECRONS: CONVERGENCE OF DOMINION</t>
  </si>
  <si>
    <t>49-27</t>
  </si>
  <si>
    <t>NECRONS: HEXMARK DESTROYER</t>
  </si>
  <si>
    <t>49-28</t>
  </si>
  <si>
    <t>NECRONS: LOKHUSTS HEAVY DESTROYER</t>
  </si>
  <si>
    <t>49-31</t>
  </si>
  <si>
    <t>NECRONS: SKORPEKH DESTROYERS</t>
  </si>
  <si>
    <t>49-32</t>
  </si>
  <si>
    <t>NECRONS: OPHYDIAN DESTROYERS</t>
  </si>
  <si>
    <t>49-33</t>
  </si>
  <si>
    <t>NECRONS: PSYCHOMANCER</t>
  </si>
  <si>
    <t>46-06</t>
  </si>
  <si>
    <t>AELDARI: WINDRIDERS</t>
  </si>
  <si>
    <t>46-09</t>
  </si>
  <si>
    <t>AELDARI: GUARDIANS</t>
  </si>
  <si>
    <t>46-12</t>
  </si>
  <si>
    <t>ELDAR SUPPORT WEAPON</t>
  </si>
  <si>
    <t>46-13</t>
  </si>
  <si>
    <t>AELDARI: WRAITHGUARD</t>
  </si>
  <si>
    <t>46-14</t>
  </si>
  <si>
    <t>AELDARI: HEMLOCK WRAITHFIGHTER</t>
  </si>
  <si>
    <t>46-15</t>
  </si>
  <si>
    <t>AELDARI: DIRE AVENGERS</t>
  </si>
  <si>
    <t>46-16</t>
  </si>
  <si>
    <t>AELDARI: WARLOCKS</t>
  </si>
  <si>
    <t>46-17</t>
  </si>
  <si>
    <t>AELDARI: WRAITHLORD</t>
  </si>
  <si>
    <t>46-18</t>
  </si>
  <si>
    <t>AELDARI: WAR WALKER</t>
  </si>
  <si>
    <t>46-19</t>
  </si>
  <si>
    <t>AELDARI: FARSEER SKYRUNNER</t>
  </si>
  <si>
    <t>46-21</t>
  </si>
  <si>
    <t>AELDARI: WAVE SERPENT</t>
  </si>
  <si>
    <t>46-22</t>
  </si>
  <si>
    <t>AELDARI: DARK REAPERS</t>
  </si>
  <si>
    <t>46-26</t>
  </si>
  <si>
    <t>AELDARI: WRAITHKNIGHT</t>
  </si>
  <si>
    <t>46-28</t>
  </si>
  <si>
    <t>AELDARI: SHINING SPEARS</t>
  </si>
  <si>
    <t>46-29</t>
  </si>
  <si>
    <t>AELDARI: RANGERS</t>
  </si>
  <si>
    <t>46-30</t>
  </si>
  <si>
    <t>AELDARI: AUTARCH</t>
  </si>
  <si>
    <t>46-31</t>
  </si>
  <si>
    <t>COMBAT PATROL: AELDARI</t>
  </si>
  <si>
    <t>WARHAMMER 40K. ARMIES OF THE IMPERIUM</t>
  </si>
  <si>
    <t>47-06</t>
  </si>
  <si>
    <t>ASTRA MILITARUM: LEMAN RUSS BATTLE TANK</t>
  </si>
  <si>
    <t>47-07</t>
  </si>
  <si>
    <t>ASTRA MILITARUM: CHIMERA</t>
  </si>
  <si>
    <t>47-09</t>
  </si>
  <si>
    <t>ASTRA MILITARUM: CADIAN COMMAND SQUAD</t>
  </si>
  <si>
    <t>47-10</t>
  </si>
  <si>
    <t>ASTRA MILITARUM: VALKYRIE</t>
  </si>
  <si>
    <t>47-14</t>
  </si>
  <si>
    <t>ASTRA MILITARUM: BULLGRYNS</t>
  </si>
  <si>
    <t>47-15</t>
  </si>
  <si>
    <t>ASTRA MILITARUM: TEMPESTUS SCIONS</t>
  </si>
  <si>
    <t>47-17</t>
  </si>
  <si>
    <t>47-20</t>
  </si>
  <si>
    <t>ASTRA MILITARUM: OFFICIO PREFECTUS COMMISSAR</t>
  </si>
  <si>
    <t>47-21</t>
  </si>
  <si>
    <t>ASTRA MILITARUM: HYDRA</t>
  </si>
  <si>
    <t>47-24</t>
  </si>
  <si>
    <t>ASTRA MILITARUM: BANEBLADE</t>
  </si>
  <si>
    <t>47-31</t>
  </si>
  <si>
    <t>ASTRA MILITARUM: ROGAL DORN BATTLE TANK</t>
  </si>
  <si>
    <t>47-32</t>
  </si>
  <si>
    <t>ASTRA MILITARUM: LORD CASTELLAN URSULA CREED</t>
  </si>
  <si>
    <t>47-33</t>
  </si>
  <si>
    <t>ASTRA MILITARUM: CADIAN SHOCK TROOPS</t>
  </si>
  <si>
    <t>47-34</t>
  </si>
  <si>
    <t>ASTRA MILITARUM: CADIAN CASTELLAN</t>
  </si>
  <si>
    <t>47-35</t>
  </si>
  <si>
    <t>ASTRA MILITARUM: LORD SOLAR LEONTUS</t>
  </si>
  <si>
    <t>47-39</t>
  </si>
  <si>
    <t>ASTRA MILITARUM: PRIMARIS PSYKER</t>
  </si>
  <si>
    <t>47-40</t>
  </si>
  <si>
    <t>ASTRA MILITARUM: CADIAN UPGRADES</t>
  </si>
  <si>
    <t>47-41</t>
  </si>
  <si>
    <t>ASTRA MILITARUM: FIELD ORDNANCE BATTERY</t>
  </si>
  <si>
    <t>47-69</t>
  </si>
  <si>
    <t>ASTRA MILITARUM: AEGIS DEFENCE LINE</t>
  </si>
  <si>
    <t>47-04</t>
  </si>
  <si>
    <t>COMBAT PATROL: ASTRA MILITARUM</t>
  </si>
  <si>
    <t>48-01</t>
  </si>
  <si>
    <t>CODEX: SPACE MARINES</t>
  </si>
  <si>
    <t>48-07</t>
  </si>
  <si>
    <t>SPACE MARINES: TACTICAL SQUAD</t>
  </si>
  <si>
    <t>48-09</t>
  </si>
  <si>
    <t>SPACE MARINES: ASSAULT SQUAD</t>
  </si>
  <si>
    <t>48-15</t>
  </si>
  <si>
    <t>SPACE MARINES: DEVASTATOR SQUAD</t>
  </si>
  <si>
    <t>48-18</t>
  </si>
  <si>
    <t>SPACE MARINES: VANGUARD VETERAN SQUAD</t>
  </si>
  <si>
    <t>48-20</t>
  </si>
  <si>
    <t>SPACE MARINES: ATTACK BIKE</t>
  </si>
  <si>
    <t>48-21</t>
  </si>
  <si>
    <t>SPACE MARINES: RAZORBACK</t>
  </si>
  <si>
    <t>48-23</t>
  </si>
  <si>
    <t>SPACE MARINES: PREDATOR</t>
  </si>
  <si>
    <t>48-24</t>
  </si>
  <si>
    <t>SPACE MARINES: CENTURION ASSAULT SQUAD</t>
  </si>
  <si>
    <t>48-25</t>
  </si>
  <si>
    <t>SPACE MARINES: VINDICATOR</t>
  </si>
  <si>
    <t>48-30</t>
  </si>
  <si>
    <t>SPACE MARINES: LAND RAIDER CRUSADER</t>
  </si>
  <si>
    <t>48-31</t>
  </si>
  <si>
    <t>SPACE MARINES: PRIMARIS CHAPLAIN ON BIKE</t>
  </si>
  <si>
    <t>48-32</t>
  </si>
  <si>
    <t>SPACE MARINES: VENERABLE DREADNOUGHT</t>
  </si>
  <si>
    <t>48-34</t>
  </si>
  <si>
    <t>SPACE MARINES: TERMINATOR ASSAULT SQUAD</t>
  </si>
  <si>
    <t>48-35</t>
  </si>
  <si>
    <t>SPACE MARINES: LAND SPEEDER STORM</t>
  </si>
  <si>
    <t>48-36</t>
  </si>
  <si>
    <t>SPACE MARINES: ASSAULT INTERCESSORS</t>
  </si>
  <si>
    <t>48-41</t>
  </si>
  <si>
    <t>SPACE MARINES: OUTRIDERS</t>
  </si>
  <si>
    <t>48-42</t>
  </si>
  <si>
    <t>SPACE MARINES: STORMHAWK INTERCEPTOR</t>
  </si>
  <si>
    <t>48-44</t>
  </si>
  <si>
    <t>SPACE MARINES: BLADEGUARD VETERANS</t>
  </si>
  <si>
    <t>48-45</t>
  </si>
  <si>
    <t>SPACE MARINES: STORM SPEEDER</t>
  </si>
  <si>
    <t>48-46</t>
  </si>
  <si>
    <t>SPACE MARINES: IRONCLAD DREADNOUGHT</t>
  </si>
  <si>
    <t>48-48</t>
  </si>
  <si>
    <t>SPACE MARINES: CAPTAIN WITH MASTER-CRAFTED HEAVY BOLT RIFLE</t>
  </si>
  <si>
    <t>48-50</t>
  </si>
  <si>
    <t>SPACE MARINES: PRIMARIS INVADER ATV</t>
  </si>
  <si>
    <t>48-51</t>
  </si>
  <si>
    <t>SPACE MARINES: COMPANY COMMAND</t>
  </si>
  <si>
    <t>48-52</t>
  </si>
  <si>
    <t>SPACE MARINES: FIRESTRIKE SERVO-TURRET</t>
  </si>
  <si>
    <t>48-55</t>
  </si>
  <si>
    <t>SPACE MARINES: PRIMARIS REPULSOR EXECUTIONER</t>
  </si>
  <si>
    <t>48-60</t>
  </si>
  <si>
    <t>SPACE MARINES: PRIMARIS APOTHECARY</t>
  </si>
  <si>
    <t>48-62</t>
  </si>
  <si>
    <t>SPACE MARINES: PRIMARIS CHAPLAIN</t>
  </si>
  <si>
    <t>48-63</t>
  </si>
  <si>
    <t>SPACE MARINES: PRIMARIS LIBRARIAN</t>
  </si>
  <si>
    <t>48-69</t>
  </si>
  <si>
    <t>SPACE MARINES: PRIMARIS AGGRESSORS</t>
  </si>
  <si>
    <t>48-71</t>
  </si>
  <si>
    <t>SPACE MARINES: PRIMARIS REIVERS</t>
  </si>
  <si>
    <t>48-74</t>
  </si>
  <si>
    <t>SPACE MARINES: DESOLATION SQUAD</t>
  </si>
  <si>
    <t>48-75</t>
  </si>
  <si>
    <t>48-76</t>
  </si>
  <si>
    <t>SPACE MARINES: PRIMARIS HELLBLASTERS</t>
  </si>
  <si>
    <t>48-77</t>
  </si>
  <si>
    <t>SPACE MARINES: PRIMARIS REDEMPTOR DREADNOUGHT</t>
  </si>
  <si>
    <t>48-78</t>
  </si>
  <si>
    <t>SPACE MARINES: PRIMARIS REPULSOR</t>
  </si>
  <si>
    <t>48-79</t>
  </si>
  <si>
    <t>SPACE MARINES: PRIMARIS INCEPTORS</t>
  </si>
  <si>
    <t>48-84</t>
  </si>
  <si>
    <t>SPACE MARINES: PRIMARIS LIEUTENANT WITH POWER SWORD</t>
  </si>
  <si>
    <t>48-91</t>
  </si>
  <si>
    <t>SPACE MARINES: CHAPLAIN IN TERMINATOR ARMOUR</t>
  </si>
  <si>
    <t>48-92</t>
  </si>
  <si>
    <t>SPACE MARINES: CAPTAIN IN TERMINATOR ARMOUR</t>
  </si>
  <si>
    <t>48-93</t>
  </si>
  <si>
    <t>SPACE MARINES: PRIMARIS ELIMINATORS</t>
  </si>
  <si>
    <t>48-95</t>
  </si>
  <si>
    <t>SPACE MARINES: HEAVY INTERCESSORS</t>
  </si>
  <si>
    <t>48-96</t>
  </si>
  <si>
    <t>SPACE MARINES: PRIMARIS ANCIENT</t>
  </si>
  <si>
    <t>48-99</t>
  </si>
  <si>
    <t>SPACE MARINES: STRIKE FORCE AGASTUS</t>
  </si>
  <si>
    <t>50-07</t>
  </si>
  <si>
    <t>ORKS: WARBIKERS</t>
  </si>
  <si>
    <t>50-08</t>
  </si>
  <si>
    <t>ORKS: MEGANOBZ</t>
  </si>
  <si>
    <t>50-09</t>
  </si>
  <si>
    <t>ORKS: TRUKK</t>
  </si>
  <si>
    <t>50-10</t>
  </si>
  <si>
    <t>ORKS: ORK BOYZ</t>
  </si>
  <si>
    <t>50-13</t>
  </si>
  <si>
    <t>ORKS: STORMBOYZ</t>
  </si>
  <si>
    <t>50-16</t>
  </si>
  <si>
    <t>ORKS: GRETCHIN</t>
  </si>
  <si>
    <t>50-17</t>
  </si>
  <si>
    <t>ORKS: KILLA KANS</t>
  </si>
  <si>
    <t>50-20</t>
  </si>
  <si>
    <t>ORKS: BATTLEWAGON</t>
  </si>
  <si>
    <t>50-22</t>
  </si>
  <si>
    <t>ORKS: LOOTAS</t>
  </si>
  <si>
    <t>50-24</t>
  </si>
  <si>
    <t>50-25</t>
  </si>
  <si>
    <t>ORKS: PAINBOY</t>
  </si>
  <si>
    <t>50-26</t>
  </si>
  <si>
    <t>ORKS: MEK GUN</t>
  </si>
  <si>
    <t>50-32</t>
  </si>
  <si>
    <t>ORKS: DAKKAJET</t>
  </si>
  <si>
    <t>50-36</t>
  </si>
  <si>
    <t>ORKS: MEGATRAKK SCRAPJET</t>
  </si>
  <si>
    <t>50-43</t>
  </si>
  <si>
    <t>COMBAT PATROL: ORKS</t>
  </si>
  <si>
    <t>50-46</t>
  </si>
  <si>
    <t>ORKS: KILL RIG</t>
  </si>
  <si>
    <t>50-49</t>
  </si>
  <si>
    <t>ORKS: PAINBOSS</t>
  </si>
  <si>
    <t>50-54</t>
  </si>
  <si>
    <t>ORKS: SQUIGHOG BOYZ</t>
  </si>
  <si>
    <t>50-55</t>
  </si>
  <si>
    <t>ORKS: MOZROG SKRAGBAD</t>
  </si>
  <si>
    <t>50-56</t>
  </si>
  <si>
    <t>ORKS: WARBOSS IN MEGA ARMOUR</t>
  </si>
  <si>
    <t>50-58</t>
  </si>
  <si>
    <t>ORKS: DEFFKOPTAS</t>
  </si>
  <si>
    <t>51-06</t>
  </si>
  <si>
    <t>TYRANIDS: GENESTEALER BROOD</t>
  </si>
  <si>
    <t>51-07</t>
  </si>
  <si>
    <t>TYRANIDS: HIVE GUARD</t>
  </si>
  <si>
    <t>51-08</t>
  </si>
  <si>
    <t>TYRANIDS: HIVE TYRANT</t>
  </si>
  <si>
    <t>51-09</t>
  </si>
  <si>
    <t>TYRANIDS: TYRANNOFEX</t>
  </si>
  <si>
    <t>51-12</t>
  </si>
  <si>
    <t>TYRANIDS: GARGOYLE BROOD</t>
  </si>
  <si>
    <t>51-17</t>
  </si>
  <si>
    <t>TYRANIDS: HORMAGAUNT BROOD</t>
  </si>
  <si>
    <t>51-22</t>
  </si>
  <si>
    <t>TYRANIDS: VENOMTHROPES</t>
  </si>
  <si>
    <t>51-23</t>
  </si>
  <si>
    <t>TYRANIDS: BROODLORD</t>
  </si>
  <si>
    <t>51-27</t>
  </si>
  <si>
    <t>TYRANIDS: PARASITE OF MORTREX</t>
  </si>
  <si>
    <t>51-32</t>
  </si>
  <si>
    <t>TYRANIDS: NEUROLICTOR</t>
  </si>
  <si>
    <t>51-33</t>
  </si>
  <si>
    <t>TYRANIDS: NEUROGAUNTS</t>
  </si>
  <si>
    <t>51-34</t>
  </si>
  <si>
    <t>TYRANIDS: TERMAGANTS</t>
  </si>
  <si>
    <t>51-44</t>
  </si>
  <si>
    <t>GENESTEALER CULTS: BIOPHAGUS</t>
  </si>
  <si>
    <t>51-45</t>
  </si>
  <si>
    <t>GENESTEALER CULTS: CLAMAVUS</t>
  </si>
  <si>
    <t>51-47</t>
  </si>
  <si>
    <t>GENESTEALER CULTS: MAGUS</t>
  </si>
  <si>
    <t>51-49</t>
  </si>
  <si>
    <t>GENESTEALER CULTS: SANCTUS</t>
  </si>
  <si>
    <t>51-50</t>
  </si>
  <si>
    <t>GENESTEALER CULTS: BROODCOVEN</t>
  </si>
  <si>
    <t>51-51</t>
  </si>
  <si>
    <t>GENESTEALER CULTS: ACOLYTE HYBRIDS</t>
  </si>
  <si>
    <t>51-52</t>
  </si>
  <si>
    <t>GENESTEALER CULTS: NEOPHYTE HYBRIDS</t>
  </si>
  <si>
    <t>51-53</t>
  </si>
  <si>
    <t>GENESTEALER CULTS: GOLIATH</t>
  </si>
  <si>
    <t>51-60</t>
  </si>
  <si>
    <t>GENESTEALER CULTS: ABERRANTS</t>
  </si>
  <si>
    <t>51-61</t>
  </si>
  <si>
    <t>GENESTEALER CULTS: ACHILLES RIDGERUNNER</t>
  </si>
  <si>
    <t>51-62</t>
  </si>
  <si>
    <t>GENESTEALER CULTS: ATALAN JACKALS</t>
  </si>
  <si>
    <t>51-69</t>
  </si>
  <si>
    <t>COMBAT PATROL: GENESTEALER CULTS</t>
  </si>
  <si>
    <t>WARHAMMER 40K. ADEPTA SORORITAS</t>
  </si>
  <si>
    <t>52-08</t>
  </si>
  <si>
    <t>ADEPTA SORORITAS: IMMOLATOR</t>
  </si>
  <si>
    <t>52-09</t>
  </si>
  <si>
    <t>ADEPTA SORORITAS: EXORCIST</t>
  </si>
  <si>
    <t>52-13</t>
  </si>
  <si>
    <t>OFFICIO ASSASSINORUM: EVERSOR ASSASSIN</t>
  </si>
  <si>
    <t>52-15</t>
  </si>
  <si>
    <t>ADEPTA SORORITAS: IMAGIFIER</t>
  </si>
  <si>
    <t>52-18</t>
  </si>
  <si>
    <t>ADEPTA SORORITAS: HOSPITALLER</t>
  </si>
  <si>
    <t>52-19</t>
  </si>
  <si>
    <t>ADEPTA SORORITAS: ARCO-FLAGELLANTS</t>
  </si>
  <si>
    <t>52-20</t>
  </si>
  <si>
    <t>ADEPTA SORORITAS: BATTLE SISTERS SQUAD</t>
  </si>
  <si>
    <t>52-21</t>
  </si>
  <si>
    <t>ADEPTA SORORITAS: CANONESS</t>
  </si>
  <si>
    <t>52-23</t>
  </si>
  <si>
    <t>ADEPTA SORORITAS: REPENTIA SQUAD</t>
  </si>
  <si>
    <t>52-24</t>
  </si>
  <si>
    <t>ADEPTA SORORITAS: THE TRIUMPH OF SAINT KATHERINE</t>
  </si>
  <si>
    <t>52-25</t>
  </si>
  <si>
    <t>ADEPTA SORORITAS: RETRIBUTOR SQUAD</t>
  </si>
  <si>
    <t>52-27</t>
  </si>
  <si>
    <t>ADEPTA SORORITAS: SERAPHIM SQUAD</t>
  </si>
  <si>
    <t>52-30</t>
  </si>
  <si>
    <t>COMBAT PATROL: ADEPTA SORORITAS</t>
  </si>
  <si>
    <t>52-32</t>
  </si>
  <si>
    <t>ADEPTA SORORITAS: SISTER DOGMATA</t>
  </si>
  <si>
    <t>52-33</t>
  </si>
  <si>
    <t>ADEPTA SORORITAS: CASTIGATOR</t>
  </si>
  <si>
    <t>52-34</t>
  </si>
  <si>
    <t>ADEPTA SORORITAS: PARAGON WARSUITS</t>
  </si>
  <si>
    <t>52-35</t>
  </si>
  <si>
    <t>ADEPTA SORORITAS: CELESTIAN SACRESANTS</t>
  </si>
  <si>
    <t>52-58</t>
  </si>
  <si>
    <t>ADEPTA SORORITAS: CELESTINE, THE LIVING SAINT</t>
  </si>
  <si>
    <t>57-14</t>
  </si>
  <si>
    <t>COMBAT PATROL: GREY KNIGHTS</t>
  </si>
  <si>
    <t>97-51</t>
  </si>
  <si>
    <t>COMBAT PATROL: CHAOS DAEMONS</t>
  </si>
  <si>
    <t>43-71</t>
  </si>
  <si>
    <t>COMBAT PATROL: WORLD EATERS</t>
  </si>
  <si>
    <t>53-06</t>
  </si>
  <si>
    <t>SPACE WOLVES: GREY HUNTERS</t>
  </si>
  <si>
    <t>53-07</t>
  </si>
  <si>
    <t>SPACE WOLVES: WOLF GUARD TERMINATORS</t>
  </si>
  <si>
    <t>53-09</t>
  </si>
  <si>
    <t>SPACE WOLVES: THUNDERWOLF CAVALRY</t>
  </si>
  <si>
    <t>53-10</t>
  </si>
  <si>
    <t>SPACE WOLVES: FENRISIAN WOLVES</t>
  </si>
  <si>
    <t>53-11</t>
  </si>
  <si>
    <t>SPACE WOLVES: STORMFANG GUNSHIP</t>
  </si>
  <si>
    <t>53-12</t>
  </si>
  <si>
    <t>SPACE WOLVES: VENERABLE DREADNOUGHT</t>
  </si>
  <si>
    <t>53-16</t>
  </si>
  <si>
    <t>SPACE WOLVES: WULFEN</t>
  </si>
  <si>
    <t>53-30</t>
  </si>
  <si>
    <t>SPACE WOLVES: RAGNAR BLACKMANE</t>
  </si>
  <si>
    <t>53-37</t>
  </si>
  <si>
    <t>COMBAT PATROL: SPACE WOLVES</t>
  </si>
  <si>
    <t>54-15</t>
  </si>
  <si>
    <t>IMPERIAL KNIGHTS: KNIGHT QUESTORIS</t>
  </si>
  <si>
    <t>54-21</t>
  </si>
  <si>
    <t>IMPERIAL KNIGHTS: KNIGHT DOMINUS</t>
  </si>
  <si>
    <t>55-18</t>
  </si>
  <si>
    <t>ULTRAMARINES: UPGRADES PACK</t>
  </si>
  <si>
    <t>55-19</t>
  </si>
  <si>
    <t>ULTRAMARINES: PRIMARIS UPGRADES</t>
  </si>
  <si>
    <t>55-20</t>
  </si>
  <si>
    <t>ULTRAMARINES: ROBOUTE GUILLIMAN</t>
  </si>
  <si>
    <t>55-22</t>
  </si>
  <si>
    <t>ULTRAMARINES: CHIEF LIBRARIAN TIGURIUS</t>
  </si>
  <si>
    <t>55-24</t>
  </si>
  <si>
    <t>WHITE SCARS: KOR'SARRO KHAN</t>
  </si>
  <si>
    <t>55-23</t>
  </si>
  <si>
    <t>WHITE SCARS: PRIMARIS UPGRADES &amp; TRANSFERS</t>
  </si>
  <si>
    <t>55-45</t>
  </si>
  <si>
    <t>BLACK TEMPLARS: PRIMARIS CRUSADER SQUAD</t>
  </si>
  <si>
    <t>55-46</t>
  </si>
  <si>
    <t>BLACK TEMPLARS: EMPEROR'S CHAMPION</t>
  </si>
  <si>
    <t>55-47</t>
  </si>
  <si>
    <t>BLACK TEMPLARS: CASTELLAN</t>
  </si>
  <si>
    <t>56-06</t>
  </si>
  <si>
    <t>T'AU EMPIRE: FIRE WARRIORS</t>
  </si>
  <si>
    <t>56-07</t>
  </si>
  <si>
    <t>T'AU EMPIRE: XV8 CRISIS BATTLESUIT TEAM</t>
  </si>
  <si>
    <t>56-09</t>
  </si>
  <si>
    <t>T'AU EMPIRE: PATHFINDER TEAM</t>
  </si>
  <si>
    <t>56-10</t>
  </si>
  <si>
    <t>T'AU EMPIRE: TY7 DEVILFISH</t>
  </si>
  <si>
    <t>56-11</t>
  </si>
  <si>
    <t>T'AU EMPIRE: HAMMERHEAD GUNSHIP</t>
  </si>
  <si>
    <t>56-13</t>
  </si>
  <si>
    <t>T'AU EMPIRE: XV104 RIPTIDE BATTLESUIT</t>
  </si>
  <si>
    <t>56-14</t>
  </si>
  <si>
    <t>T'AU EMPIRE: XV25 STEALTH BATTLESUITS</t>
  </si>
  <si>
    <t>56-15</t>
  </si>
  <si>
    <t>T'AU EMPIRE: XV88 BROADSIDE BATTLESUIT</t>
  </si>
  <si>
    <t>56-18</t>
  </si>
  <si>
    <t>T'AU EMPIRE: KV128 STORMSURGE</t>
  </si>
  <si>
    <t>56-19</t>
  </si>
  <si>
    <t>T'AU EMPIRE: TX4 PIRANHA</t>
  </si>
  <si>
    <t>56-20</t>
  </si>
  <si>
    <t>T'AU EMPIRE: XV95 GHOSTKEEL BATTLESUIT</t>
  </si>
  <si>
    <t>56-22</t>
  </si>
  <si>
    <t>T'AU EMPIRE: COMMANDER</t>
  </si>
  <si>
    <t>56-24</t>
  </si>
  <si>
    <t>T'AU EMPIRE: ETHEREAL</t>
  </si>
  <si>
    <t>56-29</t>
  </si>
  <si>
    <t>T'AU EMPIRE: COMMANDER SHADOWSUN</t>
  </si>
  <si>
    <t>56-32</t>
  </si>
  <si>
    <t>T'AU EMPIRE: DARKSTRIDER</t>
  </si>
  <si>
    <t>56-48</t>
  </si>
  <si>
    <t>T'AU EMPIRE: KROOT CARNIVORE SQUAD</t>
  </si>
  <si>
    <t>56-49</t>
  </si>
  <si>
    <t>T'AU EMPIRE: KROOTOX RAMPAGERS</t>
  </si>
  <si>
    <t>56-54</t>
  </si>
  <si>
    <t>T'AU EMPIRE: KROOTOX RIDER</t>
  </si>
  <si>
    <t>56-55</t>
  </si>
  <si>
    <t>T'AU EMPIRE: KROOT WAR SHAPER</t>
  </si>
  <si>
    <t>56-57</t>
  </si>
  <si>
    <t>T'AU EMPIRE: KROOT TRAIL SHAPER</t>
  </si>
  <si>
    <t>56-58</t>
  </si>
  <si>
    <t>T'AU EMPIRE: KROOT HOUNDS</t>
  </si>
  <si>
    <t>56-67</t>
  </si>
  <si>
    <t>COMBAT PATROL: T'AU EMPIRE</t>
  </si>
  <si>
    <t>57-08</t>
  </si>
  <si>
    <t>GREY KNIGHTS: STRIKE SQUAD</t>
  </si>
  <si>
    <t>57-09</t>
  </si>
  <si>
    <t>GREY KNIGHTS: TERMINATOR SQUAD</t>
  </si>
  <si>
    <t>57-10</t>
  </si>
  <si>
    <t>GREY KNIGHTS: NEMESIS DREADKNIGHT</t>
  </si>
  <si>
    <t>57-11</t>
  </si>
  <si>
    <t>GREY KNIGHTS: GRAND MASTER VOLDUS</t>
  </si>
  <si>
    <t>57-12</t>
  </si>
  <si>
    <t>GREY KNIGHTS: CASTELLAN CROWE</t>
  </si>
  <si>
    <t>58-10</t>
  </si>
  <si>
    <t>AELDARI: HARLEQUIN TROUPE</t>
  </si>
  <si>
    <t>58-11</t>
  </si>
  <si>
    <t>AELDARI: SKYWEAVERS</t>
  </si>
  <si>
    <t>58-12</t>
  </si>
  <si>
    <t>AELDARI: STARWEAVER</t>
  </si>
  <si>
    <t>58-15</t>
  </si>
  <si>
    <t>AELDARI: DEATH JESTER</t>
  </si>
  <si>
    <t>59-10</t>
  </si>
  <si>
    <t>ADEPTUS MECHANICUS: SKITARII</t>
  </si>
  <si>
    <t>59-11</t>
  </si>
  <si>
    <t>ADEPTUS MECHANICUS: SICARIANS</t>
  </si>
  <si>
    <t>59-12</t>
  </si>
  <si>
    <t>ADEPTUS MECHANICUS: IRONSTRIDER BALLISTARIUS</t>
  </si>
  <si>
    <t>59-14</t>
  </si>
  <si>
    <t>ADEPTUS MECHANICUS: KATAPHRON BATTLE SERVITORS</t>
  </si>
  <si>
    <t>59-15</t>
  </si>
  <si>
    <t>ADEPTUS MECHANICUS: ELECTRO-PRIESTS</t>
  </si>
  <si>
    <t>59-16</t>
  </si>
  <si>
    <t>ADEPTUS MECHANICUS: KASTELAN ROBOTS</t>
  </si>
  <si>
    <t>59-17</t>
  </si>
  <si>
    <t>ADEPTUS MECHANICUS: BELISARIUS CAWL</t>
  </si>
  <si>
    <t>59-20</t>
  </si>
  <si>
    <t>ADEPTUS MECHANICUS: SKORPIUS DISINTEGRATOR</t>
  </si>
  <si>
    <t>59-21</t>
  </si>
  <si>
    <t>ADEPTUS MECHANICUS: TECH-PRIEST MANIPULUS</t>
  </si>
  <si>
    <t>59-22</t>
  </si>
  <si>
    <t>ADEPTUS MECHANICUS: ARCHAEOPTER</t>
  </si>
  <si>
    <t>59-23</t>
  </si>
  <si>
    <t>ADEPTUS MECHANICUS: PTERAXII</t>
  </si>
  <si>
    <t>59-24</t>
  </si>
  <si>
    <t>ADEPTUS MECHANICUS: SERBERYS RAIDERS</t>
  </si>
  <si>
    <t>59-25</t>
  </si>
  <si>
    <t>COMBAT PATROL: ADEPTUS MECHANICUS</t>
  </si>
  <si>
    <t>59-27</t>
  </si>
  <si>
    <t>ADEPTUS MECHANICUS: TECH-PRIEST ENGINSEER</t>
  </si>
  <si>
    <t>59-30</t>
  </si>
  <si>
    <t>ADEPTUS MECHANICUS: TECHNOARCHAEOLOGIST</t>
  </si>
  <si>
    <t>WARHAMMER 40K. LEAGUES OF VOTANN</t>
  </si>
  <si>
    <t>69-03</t>
  </si>
  <si>
    <t>LEAGUES OF VOTANN: UTHAR THE DESTINED</t>
  </si>
  <si>
    <t>69-07</t>
  </si>
  <si>
    <t>LEAGUES OF VOTANN: GRIMNYR</t>
  </si>
  <si>
    <t>69-08</t>
  </si>
  <si>
    <t>LEAGUES OF VOTANN: BROKHYR THUNDERKYN</t>
  </si>
  <si>
    <t>69-09</t>
  </si>
  <si>
    <t>LEAGUES OF VOTANN: HEKATON LAND FORTRESS</t>
  </si>
  <si>
    <t>69-10</t>
  </si>
  <si>
    <t>LEAGUES OF VOTANN: HEARTHKYN WARRIORS</t>
  </si>
  <si>
    <t>69-11</t>
  </si>
  <si>
    <t>LEAGUES OF VOTANN: HERNKYN PIONEERS</t>
  </si>
  <si>
    <t>69-12</t>
  </si>
  <si>
    <t>LEAGUES OF VOTANN: BROKHYR IRON-MASTER</t>
  </si>
  <si>
    <t>69-14</t>
  </si>
  <si>
    <t>LEAGUES OF VOTANN: EINHYR CHAMPION</t>
  </si>
  <si>
    <t>69-15</t>
  </si>
  <si>
    <t>COMBAT PATROL: LEAGUES OF VOTANN</t>
  </si>
  <si>
    <t>70-01</t>
  </si>
  <si>
    <t>VANGUARD: MAGGOTKIN OF NURGLE</t>
  </si>
  <si>
    <t>70-04</t>
  </si>
  <si>
    <t>VANGUARD: SLAVES TO DARKNESS</t>
  </si>
  <si>
    <t>70-05</t>
  </si>
  <si>
    <t>VANGUARD: SYLVANETH</t>
  </si>
  <si>
    <t>70-08</t>
  </si>
  <si>
    <t>VANGUARD: IDONETH DEEPKIN</t>
  </si>
  <si>
    <t>70-09</t>
  </si>
  <si>
    <t>VANGUARD: OSSIARCH BONEREAPERS</t>
  </si>
  <si>
    <t>70-10</t>
  </si>
  <si>
    <t>VANGUARD: NIGHTHAUNT</t>
  </si>
  <si>
    <t>70-11</t>
  </si>
  <si>
    <t>VANGUARD: LUMINETH REALM-LORDS</t>
  </si>
  <si>
    <t>70-13</t>
  </si>
  <si>
    <t>VANGUARD: OGOR MAWTRIBES</t>
  </si>
  <si>
    <t>70-15</t>
  </si>
  <si>
    <t>VANGUARD: KHARADRON OVERLORDS</t>
  </si>
  <si>
    <t>70-16</t>
  </si>
  <si>
    <t>VANGUARD: SOULBLIGHT GRAVELORDS</t>
  </si>
  <si>
    <t>70-17</t>
  </si>
  <si>
    <t>VANGUARD: BLADES OF KHORNE</t>
  </si>
  <si>
    <t>70-19</t>
  </si>
  <si>
    <t>VANGUARD: SERAPHON</t>
  </si>
  <si>
    <t>70-21</t>
  </si>
  <si>
    <t>SPEARHEAD: STORMCAST ETERNALS</t>
  </si>
  <si>
    <t>70-22</t>
  </si>
  <si>
    <t>SPEARHEAD: CITIES OF SIGMAR</t>
  </si>
  <si>
    <t>70-25</t>
  </si>
  <si>
    <t>SPEARHEAD: SONS OF BEHEMAT</t>
  </si>
  <si>
    <t>71-11</t>
  </si>
  <si>
    <t>NIGHTHAUNT: MYRMOURN BANSHEES</t>
  </si>
  <si>
    <t>71-14</t>
  </si>
  <si>
    <t>NIGHTHAUNT: CHAINRASPS HORDES</t>
  </si>
  <si>
    <t>71-15</t>
  </si>
  <si>
    <t>NIGHTHAUNT: DREADBLADE HARROWS</t>
  </si>
  <si>
    <t>80-54</t>
  </si>
  <si>
    <t>SLAVES TO DARKNESS: NEXUS CHAOTICA</t>
  </si>
  <si>
    <t>71-59</t>
  </si>
  <si>
    <t>BOARDING PATROL: ADEPTUS MECHANICUS</t>
  </si>
  <si>
    <t>83-15</t>
  </si>
  <si>
    <t>MAGGOTKIN OF NURGLE: BEAST OF NURGLE</t>
  </si>
  <si>
    <t>83-20</t>
  </si>
  <si>
    <t>BLADES OF KHORNE: WRATHMONGERS</t>
  </si>
  <si>
    <t>83-25</t>
  </si>
  <si>
    <t>MAGGOTKIN OF NURGLE: THE GLOTTKIN</t>
  </si>
  <si>
    <t>83-44</t>
  </si>
  <si>
    <t>MAGGOTKIN OF NURGLE: SLOPPITY BILEPIPER</t>
  </si>
  <si>
    <t>83-50</t>
  </si>
  <si>
    <t>EVERCHOSEN: ARCHAON EXALTED GRAND MARSHAL</t>
  </si>
  <si>
    <t>83-51</t>
  </si>
  <si>
    <t>EVERCHOSEN: VARANGUARD</t>
  </si>
  <si>
    <t>83-52</t>
  </si>
  <si>
    <t>SLAVES TO DARKNESS: DARKOATH MARAUDERS</t>
  </si>
  <si>
    <t>83-54</t>
  </si>
  <si>
    <t>SLAVES TO DARKNESS: DARKOATH FELLRIDERS</t>
  </si>
  <si>
    <t>83-56</t>
  </si>
  <si>
    <t>SLAVES TO DARKNESS: DARKOATH BRAND'S OATHBOUND</t>
  </si>
  <si>
    <t>83-61</t>
  </si>
  <si>
    <t>MAGGOTKIN OF NURGLE: ROTBRINGER SORCERER</t>
  </si>
  <si>
    <t>83-62</t>
  </si>
  <si>
    <t>SLAVES TO DARKNESS: LORD ON KARKADRAK</t>
  </si>
  <si>
    <t>83-63</t>
  </si>
  <si>
    <t>SLAVES TO DARKNESS: OGROID THERIDONS</t>
  </si>
  <si>
    <t>83-64</t>
  </si>
  <si>
    <t>SLAVES TO DARKNESS: DAEMON PRINCE</t>
  </si>
  <si>
    <t>83-75</t>
  </si>
  <si>
    <t>DISCIPLES OF TZEENTCH: TZAANGORS</t>
  </si>
  <si>
    <t>83-92</t>
  </si>
  <si>
    <t>SLAVES TO DARKNESS: DARKOATH ARMY SET</t>
  </si>
  <si>
    <t>85-10</t>
  </si>
  <si>
    <t>DAUGHTERS OF KHAINE: WITCH AELVES</t>
  </si>
  <si>
    <t>85-18</t>
  </si>
  <si>
    <t>DAUGHTERS OF KHAINE: MORATHI</t>
  </si>
  <si>
    <t>87-21</t>
  </si>
  <si>
    <t>LUMINETH REALM-LORDS: HURAKAN WINDCHARGERS</t>
  </si>
  <si>
    <t>87-22</t>
  </si>
  <si>
    <t>LUMINETH REALM-LORDS: SEVIRETH, LORD OF SEVEN WINDS</t>
  </si>
  <si>
    <t>87-23</t>
  </si>
  <si>
    <t>LUMINETH REALM-LORDS: VANARI BLADELORDS</t>
  </si>
  <si>
    <t>87-32</t>
  </si>
  <si>
    <t>IDONETH DEEPKIN: EIDOLON OF MATHLANN</t>
  </si>
  <si>
    <t>87-58</t>
  </si>
  <si>
    <t>LUMINETH REALM-LORDS: VANARI AURALAN SENTINELS</t>
  </si>
  <si>
    <t>87-59</t>
  </si>
  <si>
    <t>LUMINETH REALM-LORDS: VANARI AURALAN WARDENS</t>
  </si>
  <si>
    <t>88-15</t>
  </si>
  <si>
    <t>SERAPHON: LORD KROAK</t>
  </si>
  <si>
    <t>88-21</t>
  </si>
  <si>
    <t>SERAPHON: RAPTADON HUNTERS</t>
  </si>
  <si>
    <t>89-46</t>
  </si>
  <si>
    <t>GLOOMSPITE GITZ: MANGLER SQUIGS</t>
  </si>
  <si>
    <t>89-65</t>
  </si>
  <si>
    <t>WARHAMMER: AGE OF SIGMAR - KRAGNOS, THE END OF EMPIRES</t>
  </si>
  <si>
    <t>91-22</t>
  </si>
  <si>
    <t>NIGHTHAUNT: BLACK COACH</t>
  </si>
  <si>
    <t>96-24</t>
  </si>
  <si>
    <t>STORMCAST ETERNALS: DRACOTHIAN GUARD</t>
  </si>
  <si>
    <t>96-28</t>
  </si>
  <si>
    <t>STORMCAST ETERNALS: VANGUARD-HUNTERS</t>
  </si>
  <si>
    <t>96-30</t>
  </si>
  <si>
    <t>STORMCAST ETERNALS: VANGUARD-RAPTORS</t>
  </si>
  <si>
    <t>96-31</t>
  </si>
  <si>
    <t>STORMCAST ETERNALS: GRYPH-HOUNDS</t>
  </si>
  <si>
    <t>STORMCAST ETERNALS: VIGILORS</t>
  </si>
  <si>
    <t>96-54</t>
  </si>
  <si>
    <t>STORMCAST ETERNALS: STORMDRAKE GUARD</t>
  </si>
  <si>
    <t>96-62</t>
  </si>
  <si>
    <t>STORMCAST ETERNALS: THE BLACKTALONS</t>
  </si>
  <si>
    <t>SMH-09</t>
  </si>
  <si>
    <t>SPACE MARINES HEROES 2023: BLOOD ANGELS COLLECTION TWO</t>
  </si>
  <si>
    <t>WARHAMMER</t>
  </si>
  <si>
    <t>WQ-05</t>
  </si>
  <si>
    <t>WARHAMMER QUEST: CURSED CITY</t>
  </si>
  <si>
    <t>Кейси CITADEL</t>
  </si>
  <si>
    <t>60-37</t>
  </si>
  <si>
    <t>60-38</t>
  </si>
  <si>
    <t>60-39</t>
  </si>
  <si>
    <t>Фарба акрилова Citadel Layer: Pallid Wych Flesh 12ml</t>
  </si>
  <si>
    <t>Фарба акрилова Gehenna's Gold Layer 12ml</t>
  </si>
  <si>
    <t>Фарба акрилова Citadel Layer: Russ Grey 12ml</t>
  </si>
  <si>
    <t>Фарба акрилова LAYER FENRISIAN GREY 12ML</t>
  </si>
  <si>
    <t>Фарба акрилова LAYER EMPERORS CHILDREN</t>
  </si>
  <si>
    <t xml:space="preserve">Фарба акрилова LAYER AHRIMAN BLUE (12 ML) </t>
  </si>
  <si>
    <t xml:space="preserve">Фарба акрилова LAYER FULGRIN PINK (12ML) </t>
  </si>
  <si>
    <t xml:space="preserve">Фарба акрилова LAYER BLUE HORROR (12 ML) </t>
  </si>
  <si>
    <t>Фарба акрилова LAYER PHALANX YELLOW (12ML)</t>
  </si>
  <si>
    <t xml:space="preserve">Фарба акрилова LAYER WORD BEARERS RED </t>
  </si>
  <si>
    <t xml:space="preserve">Фарба акрилова LAYER KNIGHTQUESTOR FLESH </t>
  </si>
  <si>
    <t>Фарба акрилова Citadel Base: Caledor Sky 12ml</t>
  </si>
  <si>
    <t>Фарба акрилова Citadel Base: Waaagh! Flesh 12ml</t>
  </si>
  <si>
    <t>Фарба акрилова Citadel Base: Castellan Green 12ml</t>
  </si>
  <si>
    <t>Фарба акрилова Citadel Base: Steel Legion Drab 12ml</t>
  </si>
  <si>
    <t>Фарба акрилова Citadel Base: Mechanicus Standard Grey 12ml</t>
  </si>
  <si>
    <t>Фарба акрилова Citadel Base: Rakarth Flesh 12ml</t>
  </si>
  <si>
    <t>Фарба акрилова Ionrach Skin Base - Citadel</t>
  </si>
  <si>
    <t>Фарба акрилова Citadel Base: Corvus Black 12ml</t>
  </si>
  <si>
    <t>Фарба акрилова Citadel Base: Barak-Nar Burgundy 12ml</t>
  </si>
  <si>
    <t>Фарба акрилова Citadel Base: Morghast Bone 12m</t>
  </si>
  <si>
    <t>Фарба акрилова Citadel Base: Wraithbone 12ml</t>
  </si>
  <si>
    <t>Фарба акрилова Citadel Layer: Squig Orange 12ml</t>
  </si>
  <si>
    <t>Фарба акрилова Citadel Layer: Sotek Green 12ml</t>
  </si>
  <si>
    <t>Фарба акрилова Citadel Layer: Skarsnik Green 12ml</t>
  </si>
  <si>
    <t>Фарба акрилова Citadel Layer: Loren Forest 12m</t>
  </si>
  <si>
    <t>Фарба акриловаCitadel Layer: Straken Green 12ml</t>
  </si>
  <si>
    <t>Фарба акрилова Citadel Layer: Nurgling Green 12ml</t>
  </si>
  <si>
    <t>Фарба акрилова Elysian Green Layer 12ml</t>
  </si>
  <si>
    <t xml:space="preserve">Фарба акрилова Citadel Layer: Kislev Flesh 12ml </t>
  </si>
  <si>
    <t>Фарба акрилова Citadel Layer: Deathclaw Brown 12m</t>
  </si>
  <si>
    <t>Фарба акрилова Citadel Layer: Administratum Grey 12ml</t>
  </si>
  <si>
    <t>Аксесуари  ТМ CITADEL</t>
  </si>
  <si>
    <t>Система знижок:</t>
  </si>
  <si>
    <t>- при замовленні 20 000 - 40 000 грн. - ціна Гурт 2.</t>
  </si>
  <si>
    <t>- при замовленні 10 000 - 20 000 грн. - ціна Гурт 1,</t>
  </si>
  <si>
    <t>Звертаємо увагу, що відправка замовлень здійснюється транспортною компанією "НОВА ПОШТА". Доставка до відділення безкоштовна за умови, що сума замовлення складає від 25 000грн.</t>
  </si>
  <si>
    <t>INFINITY CODE ONE: Operation Blackwind (EN)</t>
  </si>
  <si>
    <t>Operation Crimson Stone (EN)</t>
  </si>
  <si>
    <t>Human Fate Expansion set</t>
  </si>
  <si>
    <t>Masters of Puppets Expansion set</t>
  </si>
  <si>
    <t>Infinity CodeOne Rulebook (EN)</t>
  </si>
  <si>
    <t>Infinity N4 (EN)</t>
  </si>
  <si>
    <t>Infinity: Endsong (EN)</t>
  </si>
  <si>
    <t>Infinity: Raveneye (EN)</t>
  </si>
  <si>
    <t>Infinity Uprising (EN)</t>
  </si>
  <si>
    <t>Infinity Third Offensive (EN)</t>
  </si>
  <si>
    <t>Daedalus' Fall (EN)</t>
  </si>
  <si>
    <t>Infinity: Betrayal Graphic Novel: Limited Edition (EN)</t>
  </si>
  <si>
    <t>Infinity Aftermath: Graphic Novel Limited Edition  (EN)</t>
  </si>
  <si>
    <t>Базова гра</t>
  </si>
  <si>
    <t>Доповнення</t>
  </si>
  <si>
    <t>Multiplayer доповнення</t>
  </si>
  <si>
    <t>96-53</t>
  </si>
  <si>
    <t>Аксесуар до рольової гри</t>
  </si>
  <si>
    <t>SAGA PLASTICS (мініатюри з пластику)</t>
  </si>
  <si>
    <t>NECRONS: CANOPTEK DOOMSTALKER</t>
  </si>
  <si>
    <t>49-29</t>
  </si>
  <si>
    <t>COMBAT PATROL: CHAOS SPASE MARINES</t>
  </si>
  <si>
    <t>ALG-GW001</t>
  </si>
  <si>
    <t xml:space="preserve">Warhammer 40K Core Book Hardcover Book 9th Edition </t>
  </si>
  <si>
    <t>НОВЕ НАДХОДЖЕННЯ</t>
  </si>
  <si>
    <r>
      <rPr>
        <sz val="7.5"/>
        <rFont val="Arial"/>
        <family val="2"/>
      </rPr>
      <t>blu-tack</t>
    </r>
  </si>
  <si>
    <t>Пісочні годинники</t>
  </si>
  <si>
    <t>Relojes de Arena / Sand timers (5pc) 30s, 1m, 2m, 3m y 5m (набір 5 шт.)</t>
  </si>
  <si>
    <t>Army Transport Bag - Extra Cabinet S</t>
  </si>
  <si>
    <t>Tapete de Silicona de pintura - Azul Claro - 400x300mm (pequeño)</t>
  </si>
  <si>
    <t>Матеріали для COSPLAY</t>
  </si>
  <si>
    <t>Hollow Squared Display - 20x30cm BLACK</t>
  </si>
  <si>
    <t>Card Display 125x147x185mm (MTG Cards type)</t>
  </si>
  <si>
    <t>Movement Trays 25mm skirmish x5 SLIM-FIT (thickness 3mm)</t>
  </si>
  <si>
    <t>Movement Trays 32mm skirmish x10 SLIM-FIT (thickness 3mm)</t>
  </si>
  <si>
    <t>Magnetic Precut Sizes - Adhesive Round 40mm</t>
  </si>
  <si>
    <t>Magnetic Precut Sizes - Adhesive Squares 40x40mm</t>
  </si>
  <si>
    <t>Backdrop Display Plinths 5x5x5+10cm</t>
  </si>
  <si>
    <t>Neodymium Magnets 2x1mm - SET x50 (N35)</t>
  </si>
  <si>
    <t>Streamer Support Set for Arch LED Lamp</t>
  </si>
  <si>
    <t>Kolinsky Brush size #00 - SILVER SERIE</t>
  </si>
  <si>
    <t>Synthetic Brush size #1 - GREEN SERIE</t>
  </si>
  <si>
    <t>Flat Synthetic Brush - size #1 - GREEN SERIE</t>
  </si>
  <si>
    <t>Movement Trays 25mm Square Formation 5x2 (thickness 3mm)</t>
  </si>
  <si>
    <t>Movement Trays 25mm Square Formation 5x4 (thickness 3mm)</t>
  </si>
  <si>
    <t>Dice D6 12mm Color ORANGE Marble (36pc pack)</t>
  </si>
  <si>
    <t>Dice D6 12mm Color BLUE Marble (36pc pack)</t>
  </si>
  <si>
    <t>Dice D6 12mm Color YELLOW/BLACK Marble (36pc pack)</t>
  </si>
  <si>
    <t>Dice D6 16mm Color BLUE Marble (12pc pack)</t>
  </si>
  <si>
    <t>Silicone Polyhedral Dice Molds x6</t>
  </si>
  <si>
    <t>LED Foam Medium (500mm x 960mm) White</t>
  </si>
  <si>
    <t xml:space="preserve">Бази, підставки, штатіви, дисплеі </t>
  </si>
  <si>
    <t>Cyanoacrylate Glue 20gr (універсальний)</t>
  </si>
  <si>
    <t>Tuft glue 60ml (для штучної трави)</t>
  </si>
  <si>
    <t>20x Glue Tips for glue bottles (насадки для точкового нанесення клею)</t>
  </si>
  <si>
    <t>CA-Glue Cleaner 30ml in Gel format (розчиник для ціанакрілату)</t>
  </si>
  <si>
    <t>Clear Epoxy Glue 30ml (універсальний епоксідний клей двоскладовий)</t>
  </si>
  <si>
    <t>Glue - Клей</t>
  </si>
  <si>
    <t>Brushes - Пензлі</t>
  </si>
  <si>
    <t>Dices - Гральні куби</t>
  </si>
  <si>
    <t>GSW Wet Palette</t>
  </si>
  <si>
    <t>Sculpting Tools SETx10</t>
  </si>
  <si>
    <t>Sculpting Tools SETx3</t>
  </si>
  <si>
    <t>Green Stuff Kneadatite 6 (15cm)</t>
  </si>
  <si>
    <t>Green Stuff Kneadatite 18 (45cm)</t>
  </si>
  <si>
    <t>BLU TACK the Original 60gr.</t>
  </si>
  <si>
    <t>ARMY TRANSPORT BAG (SMALL SIZE)</t>
  </si>
  <si>
    <t>Small Velvet Black Pouch 10x12cm (мішечок для дайсів)</t>
  </si>
  <si>
    <t>Hobby Rivet Maker (прокатка для імітації клепок)</t>
  </si>
  <si>
    <t>Blue Stuff Molds (8 bars) (термопластик)</t>
  </si>
  <si>
    <r>
      <rPr>
        <sz val="7.5"/>
        <rFont val="Arial"/>
        <family val="2"/>
      </rPr>
      <t>3D Printed - Skull Cult with candles</t>
    </r>
    <r>
      <rPr>
        <sz val="10"/>
        <color theme="1"/>
        <rFont val="Times New Roman"/>
        <family val="1"/>
        <charset val="204"/>
      </rPr>
      <t xml:space="preserve"> (культ черепа)</t>
    </r>
  </si>
  <si>
    <r>
      <rPr>
        <sz val="7.5"/>
        <rFont val="Arial"/>
        <family val="2"/>
      </rPr>
      <t>3D Printed - Plantas CARNIVOROUS</t>
    </r>
    <r>
      <rPr>
        <sz val="10"/>
        <color theme="1"/>
        <rFont val="Times New Roman"/>
        <family val="1"/>
        <charset val="204"/>
      </rPr>
      <t xml:space="preserve"> (плотоядні рослини)</t>
    </r>
  </si>
  <si>
    <t>3D Printed  - Animals - SCORPIONS</t>
  </si>
  <si>
    <t>3D Printed - Ancient Vases (вази)</t>
  </si>
  <si>
    <t>3D Printed - Plantas FAN PALMS (пальми)</t>
  </si>
  <si>
    <r>
      <rPr>
        <sz val="7.5"/>
        <rFont val="Arial"/>
        <family val="2"/>
      </rPr>
      <t>3D Printed - Special Effects - Energy Shields (x8)</t>
    </r>
    <r>
      <rPr>
        <sz val="10"/>
        <color theme="1"/>
        <rFont val="Times New Roman"/>
        <family val="1"/>
        <charset val="204"/>
      </rPr>
      <t xml:space="preserve"> (шестикутники)</t>
    </r>
  </si>
  <si>
    <r>
      <rPr>
        <sz val="7.5"/>
        <rFont val="Arial"/>
        <family val="2"/>
      </rPr>
      <t>3D Printed - Plants - Setas Chunky XL</t>
    </r>
    <r>
      <rPr>
        <sz val="10"/>
        <color theme="1"/>
        <rFont val="Times New Roman"/>
        <family val="1"/>
        <charset val="204"/>
      </rPr>
      <t xml:space="preserve"> (гриби)</t>
    </r>
  </si>
  <si>
    <t>Plancha Plasticard -ABS Smooth Rock Wall</t>
  </si>
  <si>
    <t>Styrene Plasticard Sheet - Stone Wall (мостова)</t>
  </si>
  <si>
    <t xml:space="preserve">Styrene Diamond sheet </t>
  </si>
  <si>
    <t>Green Stuff Kneadatite with GAP 12 (30cm)</t>
  </si>
  <si>
    <t>Styrene Double Diamond (імітація алюмінію)</t>
  </si>
  <si>
    <t>3D Printed - Plants - Setas Wild XL (гриби великі)</t>
  </si>
  <si>
    <t>3D-набори фігурок для моделювання</t>
  </si>
  <si>
    <t>Вологі палітри</t>
  </si>
  <si>
    <t>Текстурні аркуші</t>
  </si>
  <si>
    <t>SRB28</t>
  </si>
  <si>
    <t>SAGA Age of Chivalry (Supplement)  </t>
  </si>
  <si>
    <t>SD18</t>
  </si>
  <si>
    <t>SD19</t>
  </si>
  <si>
    <t>40-04</t>
  </si>
  <si>
    <t>40-06</t>
  </si>
  <si>
    <t>WARHAMMER 40000: INTRODUCTORY SET (ENG)</t>
  </si>
  <si>
    <t>GETTING STARTED WITH WARHAMMER 40K (ENG)</t>
  </si>
  <si>
    <t>60-12</t>
  </si>
  <si>
    <t>CITADEL: STORMVAULT SKIRMISH CASE</t>
  </si>
  <si>
    <t>CITADEL: BATTLE FIGURE CASE</t>
  </si>
  <si>
    <t>CITADEL: CRUSADE FIGURE CASE</t>
  </si>
  <si>
    <t>54-20</t>
  </si>
  <si>
    <t>IMPERIAL KNIGHTS: KNIGHT ARMIGERS</t>
  </si>
  <si>
    <t>60-11</t>
  </si>
  <si>
    <t>103-54</t>
  </si>
  <si>
    <t>KILL TEAM: STARTER SET</t>
  </si>
  <si>
    <t xml:space="preserve">AGE OF SIGMAR: INTRODUCTORY SET </t>
  </si>
  <si>
    <t>80-16</t>
  </si>
  <si>
    <t>GETTING STARTED WITH AGE OF SIGMAR</t>
  </si>
  <si>
    <t>80-17</t>
  </si>
  <si>
    <t>AOS PAINTS+TOOLS</t>
  </si>
  <si>
    <t>83-06</t>
  </si>
  <si>
    <t>SLAVES TO DARKNESS: CHAOS WARRIORS</t>
  </si>
  <si>
    <t>86-19</t>
  </si>
  <si>
    <t>CITIES OF SIGMAR: FREEGUILD FUSILIERS</t>
  </si>
  <si>
    <t>70-881</t>
  </si>
  <si>
    <t>SPEARHEAD: SERAPHON</t>
  </si>
  <si>
    <t>88-18</t>
  </si>
  <si>
    <t>SERAPHON: AGGRADON LANCERS</t>
  </si>
  <si>
    <t>60-10</t>
  </si>
  <si>
    <t>89-07</t>
  </si>
  <si>
    <t>GLOOMSPITE GITZ: STABBAS</t>
  </si>
  <si>
    <t>89-48</t>
  </si>
  <si>
    <t>GLOOMSPITE GITZ: SQUIG HERD</t>
  </si>
  <si>
    <t>93-08</t>
  </si>
  <si>
    <t>NIGHTHAUNT: SPIRIT HOSTS</t>
  </si>
  <si>
    <t>89-61</t>
  </si>
  <si>
    <t>ORRUK WARCLANS: ORRUK ARDBOYZ</t>
  </si>
  <si>
    <t>21-01</t>
  </si>
  <si>
    <t>21-03</t>
  </si>
  <si>
    <t>MEPHISTON RED 12ML</t>
  </si>
  <si>
    <t>BASE: AVERLAND SUNSET (12ML)</t>
  </si>
  <si>
    <t>21-08</t>
  </si>
  <si>
    <t>MACRAGGE BLUE (12ML)</t>
  </si>
  <si>
    <t>21-13</t>
  </si>
  <si>
    <t>21-20</t>
  </si>
  <si>
    <t>MOURNFANG BROWN 12ML</t>
  </si>
  <si>
    <t>21-25</t>
  </si>
  <si>
    <t>ABADDON BLACK 12ML</t>
  </si>
  <si>
    <t>21-28</t>
  </si>
  <si>
    <t>LEADBELCHER</t>
  </si>
  <si>
    <t>21-35</t>
  </si>
  <si>
    <t>RETRIBUTOR ARMOUR 12ML</t>
  </si>
  <si>
    <t>21-52</t>
  </si>
  <si>
    <t xml:space="preserve">BASE: CORAX WHITE (12ML) </t>
  </si>
  <si>
    <t>21-53</t>
  </si>
  <si>
    <t>BASE: WRAITHBONE (12ML)</t>
  </si>
  <si>
    <t>23-13</t>
  </si>
  <si>
    <t>NECRON COMPOUND 12ML</t>
  </si>
  <si>
    <t>24-14</t>
  </si>
  <si>
    <t>SHADE: NULN OIL (18ML)</t>
  </si>
  <si>
    <t>24-15</t>
  </si>
  <si>
    <t>SHADE: AGRAX EARTHSHADE (18ML)</t>
  </si>
  <si>
    <t>27-26</t>
  </si>
  <si>
    <t xml:space="preserve">TECHNICAL: STIRLAND MUD (24ML) </t>
  </si>
  <si>
    <t>29-10</t>
  </si>
  <si>
    <t xml:space="preserve">CONTRAST: IYANDEN YELLOW (18ML) </t>
  </si>
  <si>
    <t>29-12</t>
  </si>
  <si>
    <t>CONTRAST: BLOOD ANGELS RED (18ML)</t>
  </si>
  <si>
    <t>CONTRAST: ULTRAMARINES BLUE (18ML)</t>
  </si>
  <si>
    <t>29-26</t>
  </si>
  <si>
    <t>CONTRAST: SKELETON HORDE (18ML)</t>
  </si>
  <si>
    <t>29-32</t>
  </si>
  <si>
    <t>CONTRAST: GUILLIMAN FLESH (18ML)</t>
  </si>
  <si>
    <t>63-12</t>
  </si>
  <si>
    <t>CITADEL SMALL BASE BRUSH (3-PACK)</t>
  </si>
  <si>
    <t>63-21</t>
  </si>
  <si>
    <t>CITADEL SMALL LAYER BRUSH (6-PACK)</t>
  </si>
  <si>
    <t>CITADEL MEDIUM LAYER BRUSH (6-PACK)</t>
  </si>
  <si>
    <t>Фарби та пензлі CITADEL</t>
  </si>
  <si>
    <t>64-29</t>
  </si>
  <si>
    <t>65-36</t>
  </si>
  <si>
    <t>CITADEL SKULLS</t>
  </si>
  <si>
    <t>CITADEL 12mm DICE SET (6-PACK)</t>
  </si>
  <si>
    <t>Настільні Ігри (SFG, CORVUS, SAGA)</t>
  </si>
  <si>
    <t>Аксесуари (GSW, CITADEL)</t>
  </si>
  <si>
    <t>Paint Station with cutting mat Станція для малювання із матом</t>
  </si>
  <si>
    <t>80-15-1</t>
  </si>
  <si>
    <t>AGE OF SIGMAR: STARTER SET WARRIOR</t>
  </si>
  <si>
    <t>29-18</t>
  </si>
  <si>
    <t>63-22</t>
  </si>
  <si>
    <t>Набір для моделювання INFERNUS Spaice  Marine + PAINTS ENG</t>
  </si>
  <si>
    <t>Набір для моделювання AOS S/E + PAINT SET EN</t>
  </si>
  <si>
    <t>Фарбувальна станція 40K PAINTS + TOOLS ENG</t>
  </si>
  <si>
    <t>3D Printed - Plants - Rosas</t>
  </si>
  <si>
    <r>
      <rPr>
        <sz val="7.5"/>
        <rFont val="Arial"/>
        <family val="2"/>
      </rPr>
      <t>3D Printed - Animals - CRABS</t>
    </r>
    <r>
      <rPr>
        <sz val="10"/>
        <color theme="1"/>
        <rFont val="Times New Roman"/>
        <family val="1"/>
        <charset val="204"/>
      </rPr>
      <t xml:space="preserve"> (ракоподібні)</t>
    </r>
  </si>
  <si>
    <t>3D Printed - Animals - AQUATIC CRITTERS (молюски)</t>
  </si>
  <si>
    <t>3D Printed - Plantas MONSTERA</t>
  </si>
  <si>
    <t>SFIK-CKSS154</t>
  </si>
  <si>
    <t>SFIK-CRX055</t>
  </si>
  <si>
    <t>SFIK-CRX056</t>
  </si>
  <si>
    <t>SFIK-CRX057</t>
  </si>
  <si>
    <t>SFIK-CRX062</t>
  </si>
  <si>
    <t>SFIK-CGN001</t>
  </si>
  <si>
    <t>SFIK-CGN002</t>
  </si>
  <si>
    <t>SFIK-CGN008</t>
  </si>
  <si>
    <t>SFIK-CGN280</t>
  </si>
  <si>
    <t>SFIK-DSK103</t>
  </si>
  <si>
    <t>SFIK-DSK104</t>
  </si>
  <si>
    <t>SFIK-DSK111</t>
  </si>
  <si>
    <t>SFIK-DSK290</t>
  </si>
  <si>
    <t>SFIK-KDR067</t>
  </si>
  <si>
    <t>SFIK-KDR068</t>
  </si>
  <si>
    <t>SFIK-KDR073</t>
  </si>
  <si>
    <t>SFIK-KDR291</t>
  </si>
  <si>
    <t>SFIK-KMR144</t>
  </si>
  <si>
    <t>SFIK-KMR145</t>
  </si>
  <si>
    <t>SFIK-KMR152</t>
  </si>
  <si>
    <t>SFIK-KMR155</t>
  </si>
  <si>
    <t>SFIK-ORG031</t>
  </si>
  <si>
    <t>SFIK-ORG032</t>
  </si>
  <si>
    <t>SFIK-ORG038</t>
  </si>
  <si>
    <t>SFIK-ORG052</t>
  </si>
  <si>
    <t>SFIK-SKR121</t>
  </si>
  <si>
    <t>SFIK-SKR122</t>
  </si>
  <si>
    <t>SFIK-SKR126</t>
  </si>
  <si>
    <t>SFIK-SKR142</t>
  </si>
  <si>
    <t>SFIK-MER087</t>
  </si>
  <si>
    <t>SFIK-MER088</t>
  </si>
  <si>
    <t>SFIK-MER089</t>
  </si>
  <si>
    <t>SFIK-MER090</t>
  </si>
  <si>
    <t>SFIK-MER091</t>
  </si>
  <si>
    <t>SFIK-MER092</t>
  </si>
  <si>
    <t>SFIK-MER093</t>
  </si>
  <si>
    <t>SFIK-MER094</t>
  </si>
  <si>
    <t>SFIK-MER095</t>
  </si>
  <si>
    <t>SFIK-MER096</t>
  </si>
  <si>
    <t>SFIK-MER097</t>
  </si>
  <si>
    <t>SFIK-MER098</t>
  </si>
  <si>
    <t>SFIK-MER101</t>
  </si>
  <si>
    <t>SFIK-MER102</t>
  </si>
  <si>
    <t>Настільний wargame  ТМ WARMACHINE</t>
  </si>
  <si>
    <t>Warmachine: Two Player Starter Set (Khador vs Cygnar)</t>
  </si>
  <si>
    <t>Warmachine: Cryx Necrofactorium Command Starter</t>
  </si>
  <si>
    <t>Warmachine: Cryx Necrofactorium Core Expansion</t>
  </si>
  <si>
    <t>Warmachine: Cryx Necrofactorium Auxiliary Expansion</t>
  </si>
  <si>
    <t>Warmachine: Cryx Necrofactorium Battlegroup Box</t>
  </si>
  <si>
    <t>Warmachine: Cygnar Storm Legion Core Expanion</t>
  </si>
  <si>
    <t>Warmachine: Cygnar Storm Legion Auxiliary Expansion</t>
  </si>
  <si>
    <t>Warmachine: Cygnar Storm Legion Battlegroup Box</t>
  </si>
  <si>
    <t>Warmachine: Cygnar Storm Forge Command Cadre</t>
  </si>
  <si>
    <t>Warmachine: Dusk House Kallyss Core Expansion</t>
  </si>
  <si>
    <t>Warmachine: Dusk House Kallyss Auxiliary Expansion</t>
  </si>
  <si>
    <t>Warmachine: Dusk House Kallyss Battlegroup Box</t>
  </si>
  <si>
    <t>Warmachine: Dusk Ghosts of Ios Command Cadre</t>
  </si>
  <si>
    <t>Warmachine: Khador Winter Korps Core Expansion</t>
  </si>
  <si>
    <t>Warmachine: Khador Winter Korps Auxiliary Expansion</t>
  </si>
  <si>
    <t>Warmachine: Khador Winter Korps Battlegroup Box</t>
  </si>
  <si>
    <t>Warmachine: Khador Annihilators Command Cadre</t>
  </si>
  <si>
    <t>Warmachine: Khymaera Shadowflame Shard Core Expansion</t>
  </si>
  <si>
    <t>Warmachine: Khymaera Shadowflame Shard Auxiliary Expansion</t>
  </si>
  <si>
    <t>Warmachine: Khymaera Shadowflame Shard Battlegroup Box</t>
  </si>
  <si>
    <t>Warmachine: Khymaera Shard Incarnates Command Cadre</t>
  </si>
  <si>
    <t>Warmachine: Orgoth Sea Raiders Core Expansion</t>
  </si>
  <si>
    <t>Warmachine: Orgoth Sea Raiders Auxiliary Expansion</t>
  </si>
  <si>
    <t>Warmachine: Orgoth Sea Raiders Battlegroup Box</t>
  </si>
  <si>
    <t>Warmachine: Orgoth Cursebound Command Cadre</t>
  </si>
  <si>
    <t>Warmachine: Southern Kriels Brineblood Marauders Core Expansion</t>
  </si>
  <si>
    <t>Warmachine: Southern Kriels Brineblood Marauders Auxiliary Expansion</t>
  </si>
  <si>
    <t>Warmachine: Southern Kriels Brineblood Marauders Battlegroup Box</t>
  </si>
  <si>
    <t>Warmachine: Southern Kriels Fire Tongue Warriors Command Cadre</t>
  </si>
  <si>
    <t>Warmachine: Maulgreth, the Charnel Plague</t>
  </si>
  <si>
    <t>Warmachine: Prisoner 102822</t>
  </si>
  <si>
    <t>Warmachine: Eilish Garrity, the Dark Traitor</t>
  </si>
  <si>
    <t>Warmachine: Koldun Lord Damien Korovnik</t>
  </si>
  <si>
    <t>Warmachine: Eiryss, Shadow of Retribution</t>
  </si>
  <si>
    <t>Warmachine: Alexia, Queen of the Damned</t>
  </si>
  <si>
    <t>Warmachine: Magnus the Unstoppable and Invictus</t>
  </si>
  <si>
    <t>Warmachine: Nissak, Totem Huntress Champion</t>
  </si>
  <si>
    <t>Warmachine: Madam Moriarty</t>
  </si>
  <si>
    <t>Warmachine: Bellighul, Master of Pain</t>
  </si>
  <si>
    <t>Warmachine: Zacchaeus, Winter's Chill</t>
  </si>
  <si>
    <t>Warmachine: Greygore Boomhowler</t>
  </si>
  <si>
    <t>Warmachine: Emperor Carver Ultimus Esquire III &amp; War Boar MMD47</t>
  </si>
  <si>
    <t>Warmachine: Krueger, Wrath of Blighterghast</t>
  </si>
  <si>
    <t>WARMACHINE</t>
  </si>
  <si>
    <t>Two Player Command Starter</t>
  </si>
  <si>
    <t>Command Starter</t>
  </si>
  <si>
    <t>Core Expansion</t>
  </si>
  <si>
    <t>Auxiliary Expansion</t>
  </si>
  <si>
    <t>Battlegroup Box</t>
  </si>
  <si>
    <t>Cadre</t>
  </si>
  <si>
    <t>Solo</t>
  </si>
  <si>
    <t>Super Heavy Warjack</t>
  </si>
  <si>
    <t>WarMachine</t>
  </si>
  <si>
    <t>ORKS: FLASH GITZ</t>
  </si>
  <si>
    <t>SFDS-021</t>
  </si>
  <si>
    <t>SFEE-LL007</t>
  </si>
  <si>
    <t>Board Games</t>
  </si>
  <si>
    <t xml:space="preserve">Gears Of War: The Card Game </t>
  </si>
  <si>
    <t>Карткова гра</t>
  </si>
  <si>
    <t>Runescape Kingdoms</t>
  </si>
  <si>
    <t>RuneScape Kingdoms: Shadow of Elvarg</t>
  </si>
  <si>
    <t>SFRSK-001</t>
  </si>
  <si>
    <t>Epic Encounters:  Local Legends (Ghost Pirate)</t>
  </si>
  <si>
    <t>Animal Adventures: Cats &amp; Catacombs Набір 1</t>
  </si>
  <si>
    <t>Animal Adventures: Cats &amp; Catacombs Набір 2</t>
  </si>
  <si>
    <t>Animal Adventures: Tales of Dungeons and Doggies Набір 1</t>
  </si>
  <si>
    <t>Animal Adventures:Tales of Dungeons and Doggies Набір 2</t>
  </si>
  <si>
    <t>Animal Adventures: Tales of Dungeons and Doggies Набір 3</t>
  </si>
  <si>
    <t>Resident Evil: Board Game</t>
  </si>
  <si>
    <t>WARHAMMER 40000</t>
  </si>
  <si>
    <t>WARHAMMER 40000 XENOS ARMIES</t>
  </si>
  <si>
    <t>WARHAMMER 40000 ORKS</t>
  </si>
  <si>
    <t>WARHAMMER 40000 TYRANIDS</t>
  </si>
  <si>
    <t>WARHAMMER 40000 GENESTEALER CULTS</t>
  </si>
  <si>
    <t>WARHAMMER 40000 COMBAT PATROL</t>
  </si>
  <si>
    <t>WARHAMMER 40000 SPACE WOLVES</t>
  </si>
  <si>
    <t>WARHAMMER 40000 T'AU EMPIRE</t>
  </si>
  <si>
    <t>WARHAMMER 40000 ADEPTUS MECHANICUS</t>
  </si>
  <si>
    <t>WARHAMMER 40000 VANGUARD</t>
  </si>
  <si>
    <t>SPACE MARINES: PRIMARIS INTERCESSORS SQUAD</t>
  </si>
  <si>
    <t>Dark Souls: The Sunless City</t>
  </si>
  <si>
    <t>DS: RPG Minis Wave 2 SKU 1 - The Steadfast &amp; The Hollow</t>
  </si>
  <si>
    <t>DS: RPG Mini Wave 1 SKU 6 - Unkindled Heroes Pack 2</t>
  </si>
  <si>
    <t>DS: RPG Mini Wave 1 SKU 4 - Unkindled Heroes Pack 1</t>
  </si>
  <si>
    <t>DS: RPG Mini Wave 1 SKU1 - The Silver &amp; The Dead</t>
  </si>
  <si>
    <t>DS: RPG Mini Wave 1 SKU 2 - Silver Knight Greatbowmen</t>
  </si>
  <si>
    <t>DS: RPG Mini Wave 1 SKU 3 - Hollow Crossbowmen</t>
  </si>
  <si>
    <t>DS: RPG Mini Wave 1 SKU 5 - Guardian Dragon</t>
  </si>
  <si>
    <t>DS: RPG Minis Wave 2 SKU 3 - Dread Knights of Renown</t>
  </si>
  <si>
    <t>DS: RPG Minis Wave 2 SKU 4 - Protector of the Asylum</t>
  </si>
  <si>
    <t>DS: RPG Minis Wave 2 SKU 5 - Captains &amp; Warriors</t>
  </si>
  <si>
    <t>DS: RPG Minis Wave 3: Crystal Lizard</t>
  </si>
  <si>
    <t>DS: RPG The Tome of Strange Beings</t>
  </si>
  <si>
    <t>Age of Chivalry  (Blue) Епоха Рицарів</t>
  </si>
  <si>
    <t>Age of Chivalry (Red) Епоха Рицарів</t>
  </si>
  <si>
    <t xml:space="preserve">Anglo-Danish / Anglo-Saxon / Goths / Saxons / Franks </t>
  </si>
  <si>
    <t>Viking / Jomsviking / Pagan Rus / Norse Gael</t>
  </si>
  <si>
    <t>Scots / Irish / Picts</t>
  </si>
  <si>
    <t>Roman / Briton / Byzantines</t>
  </si>
  <si>
    <t>Magic System</t>
  </si>
  <si>
    <t>Carthaginians / Sassanids / Indians Phoenician</t>
  </si>
  <si>
    <t>Republic of Rome</t>
  </si>
  <si>
    <t>DS: RPG GM Screen (шірма для майстра)</t>
  </si>
  <si>
    <t>AGE OF SIGMAR</t>
  </si>
  <si>
    <t>Resident Evil 2: ДОПОВНЕННЯ</t>
  </si>
  <si>
    <t>Resident Evil 3: ДОПОВНЕННЯ</t>
  </si>
  <si>
    <t>Мініатюри до RPG</t>
  </si>
  <si>
    <t>Monster Hunter World Expansions РОЗШИРЕННЯ</t>
  </si>
  <si>
    <t>Epic Encounters RPG</t>
  </si>
  <si>
    <t>RPG</t>
  </si>
  <si>
    <t>Animal Adventures RPG для дітей</t>
  </si>
  <si>
    <t xml:space="preserve">Dark Souls: RPG    </t>
  </si>
  <si>
    <t>03-88</t>
  </si>
  <si>
    <t>HORUS HERESY: LEGIONS IMPERIALIS - MECHANICUM CERASTUS KNIGHTS ATRAPOS</t>
  </si>
  <si>
    <t>HORUS HERESY: LEGIONS IMPERIALIS - MECHANICUM ACASTUS KNIGHTS ASTERIUS</t>
  </si>
  <si>
    <t>HORUS HERESY: LEGIONS IMPERIALIS - MECHANICUM QUESTORIS KNIGHTS MAGAERA AND STYRIX</t>
  </si>
  <si>
    <t>HORUS HERESY: LEGIONS IMPERIALIS - MECHANICUM KARACNOS ASSAULT TANK SQ</t>
  </si>
  <si>
    <t>HORUS HERESY: LEGIONS IMPERIALIS - MECHANICUM KRIOS SQUADRON</t>
  </si>
  <si>
    <t>03-84</t>
  </si>
  <si>
    <t>03-83</t>
  </si>
  <si>
    <t>03-86</t>
  </si>
  <si>
    <t>03-87</t>
  </si>
  <si>
    <t>SD01</t>
  </si>
  <si>
    <t>Continental Dice - Norman / Carolingian</t>
  </si>
  <si>
    <t>SD04</t>
  </si>
  <si>
    <t>Celtic Dice - Welsh</t>
  </si>
  <si>
    <t>SD06</t>
  </si>
  <si>
    <t>Christian Dice - Age of Crusades Christian Factions</t>
  </si>
  <si>
    <t>SD07</t>
  </si>
  <si>
    <t>Muslim Dice - Age of Crusades Muslim Factions</t>
  </si>
  <si>
    <t>SD09</t>
  </si>
  <si>
    <t>Teutonic Dice - Ordensstaat</t>
  </si>
  <si>
    <t>SD10</t>
  </si>
  <si>
    <t>Eastern Dice - Huns / Pagan Peoples / Eastern Princes / Mongols</t>
  </si>
  <si>
    <t>SD11</t>
  </si>
  <si>
    <t>SD12</t>
  </si>
  <si>
    <t>Forces of Chaos</t>
  </si>
  <si>
    <t>SD16</t>
  </si>
  <si>
    <t>SD17</t>
  </si>
  <si>
    <t>Barbarian Dice - Gauls / Iberians / Numidians</t>
  </si>
  <si>
    <t>Hellenic Dice - Graeculi (Greek)</t>
  </si>
  <si>
    <t>Forces of Order Dice</t>
  </si>
  <si>
    <t>Dice MIX 16mm Color LIME GREEN Marble (7pc pack)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</si>
</sst>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00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Arimo"/>
    </font>
    <font>
      <b/>
      <sz val="12"/>
      <color theme="1"/>
      <name val="Arimo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7.5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B05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rgb="FFC0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8"/>
      <color rgb="FF22222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4C1EF5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222222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7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9"/>
      <name val="Calibri"/>
      <family val="2"/>
      <charset val="204"/>
    </font>
    <font>
      <sz val="11"/>
      <name val="Calibri"/>
      <family val="2"/>
      <charset val="204"/>
    </font>
    <font>
      <b/>
      <sz val="10"/>
      <name val="Arial Cyr"/>
      <charset val="204"/>
    </font>
    <font>
      <b/>
      <sz val="12"/>
      <color theme="4" tint="-0.499984740745262"/>
      <name val="Arial"/>
      <family val="2"/>
      <charset val="204"/>
    </font>
    <font>
      <sz val="16"/>
      <color rgb="FF00B050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7.5"/>
      <name val="Arial"/>
      <family val="2"/>
      <charset val="204"/>
    </font>
    <font>
      <sz val="7.5"/>
      <name val="Arial"/>
      <family val="2"/>
    </font>
    <font>
      <sz val="7.5"/>
      <color rgb="FF000000"/>
      <name val="Arial"/>
      <family val="2"/>
    </font>
    <font>
      <sz val="8"/>
      <color theme="1"/>
      <name val="Calibri"/>
      <family val="2"/>
      <charset val="204"/>
      <scheme val="minor"/>
    </font>
    <font>
      <sz val="9"/>
      <color indexed="8"/>
      <name val="Arial"/>
      <family val="2"/>
    </font>
    <font>
      <sz val="10"/>
      <name val="Times New Roman"/>
      <family val="2"/>
      <charset val="204"/>
    </font>
    <font>
      <b/>
      <sz val="9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8"/>
      <color rgb="FF000000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CE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B4C6E7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rgb="FF20FCD2"/>
        <bgColor rgb="FF20FCD2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FEFE9A"/>
      </patternFill>
    </fill>
    <fill>
      <patternFill patternType="solid">
        <fgColor rgb="FF95FDBD"/>
        <bgColor rgb="FF95FDBD"/>
      </patternFill>
    </fill>
    <fill>
      <patternFill patternType="solid">
        <fgColor rgb="FFBFBFBF"/>
        <bgColor rgb="FFBFBFBF"/>
      </patternFill>
    </fill>
    <fill>
      <patternFill patternType="solid">
        <fgColor rgb="FFC9A6E4"/>
        <bgColor rgb="FFC9A6E4"/>
      </patternFill>
    </fill>
    <fill>
      <patternFill patternType="solid">
        <fgColor rgb="FF92D050"/>
        <bgColor rgb="FF92D050"/>
      </patternFill>
    </fill>
    <fill>
      <patternFill patternType="solid">
        <fgColor rgb="FFDEEFFE"/>
        <bgColor rgb="FFDEEFFE"/>
      </patternFill>
    </fill>
    <fill>
      <patternFill patternType="solid">
        <fgColor rgb="FF6FB7F9"/>
        <bgColor rgb="FF6FB7F9"/>
      </patternFill>
    </fill>
    <fill>
      <patternFill patternType="solid">
        <fgColor theme="0"/>
        <bgColor rgb="FFDEEFFE"/>
      </patternFill>
    </fill>
    <fill>
      <patternFill patternType="solid">
        <fgColor rgb="FFFFF8E1"/>
        <bgColor rgb="FFFFF8E1"/>
      </patternFill>
    </fill>
    <fill>
      <patternFill patternType="solid">
        <fgColor rgb="FFFFCD2D"/>
        <bgColor rgb="FFFFCD2D"/>
      </patternFill>
    </fill>
    <fill>
      <patternFill patternType="solid">
        <fgColor theme="0"/>
        <bgColor rgb="FFFFF8E1"/>
      </patternFill>
    </fill>
    <fill>
      <patternFill patternType="solid">
        <fgColor rgb="FFF1E8F8"/>
        <bgColor rgb="FFF1E8F8"/>
      </patternFill>
    </fill>
    <fill>
      <patternFill patternType="solid">
        <fgColor theme="0"/>
        <bgColor rgb="FFF1E8F8"/>
      </patternFill>
    </fill>
    <fill>
      <patternFill patternType="solid">
        <fgColor rgb="FFFBE9D5"/>
        <bgColor rgb="FFFBE9D5"/>
      </patternFill>
    </fill>
    <fill>
      <patternFill patternType="solid">
        <fgColor rgb="FFF4BF84"/>
        <bgColor rgb="FFF4BF84"/>
      </patternFill>
    </fill>
    <fill>
      <patternFill patternType="solid">
        <fgColor theme="0"/>
        <bgColor rgb="FFFBE9D5"/>
      </patternFill>
    </fill>
    <fill>
      <patternFill patternType="solid">
        <fgColor rgb="FFFEFE9A"/>
        <bgColor rgb="FFFEFE9A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8EAADB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CCFF"/>
      </patternFill>
    </fill>
    <fill>
      <patternFill patternType="solid">
        <fgColor rgb="FFFFCCFF"/>
        <bgColor rgb="FFFFCCFF"/>
      </patternFill>
    </fill>
    <fill>
      <patternFill patternType="solid">
        <fgColor theme="4" tint="0.39997558519241921"/>
        <bgColor indexed="22"/>
      </patternFill>
    </fill>
    <fill>
      <patternFill patternType="solid">
        <fgColor rgb="FFFFFFD5"/>
        <bgColor rgb="FFFFFFD5"/>
      </patternFill>
    </fill>
    <fill>
      <patternFill patternType="solid">
        <fgColor theme="0"/>
        <bgColor rgb="FFD8D8D8"/>
      </patternFill>
    </fill>
    <fill>
      <patternFill patternType="solid">
        <fgColor rgb="FFD6FEF6"/>
        <bgColor rgb="FFD6FEF6"/>
      </patternFill>
    </fill>
    <fill>
      <patternFill patternType="solid">
        <fgColor rgb="FFFFEFFF"/>
        <bgColor rgb="FFFFEFFF"/>
      </patternFill>
    </fill>
    <fill>
      <patternFill patternType="solid">
        <fgColor theme="0"/>
        <bgColor rgb="FFFFEFFF"/>
      </patternFill>
    </fill>
    <fill>
      <patternFill patternType="solid">
        <fgColor theme="0"/>
        <bgColor indexed="51"/>
      </patternFill>
    </fill>
    <fill>
      <patternFill patternType="solid">
        <fgColor rgb="FFFFFF00"/>
        <bgColor rgb="FFFF9900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rgb="FF00B0F0"/>
        <bgColor rgb="FFFFE599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rgb="FF8EAADB"/>
      </patternFill>
    </fill>
    <fill>
      <patternFill patternType="solid">
        <fgColor rgb="FF92D050"/>
        <bgColor rgb="FFFF9900"/>
      </patternFill>
    </fill>
    <fill>
      <patternFill patternType="solid">
        <fgColor rgb="FF92D050"/>
        <bgColor rgb="FFFFE599"/>
      </patternFill>
    </fill>
    <fill>
      <patternFill patternType="solid">
        <fgColor rgb="FF92D050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67" fillId="0" borderId="0" applyFont="0" applyFill="0" applyBorder="0" applyAlignment="0" applyProtection="0"/>
  </cellStyleXfs>
  <cellXfs count="36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0" fillId="5" borderId="8" xfId="0" applyFill="1" applyBorder="1"/>
    <xf numFmtId="9" fontId="17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6" borderId="8" xfId="0" applyFill="1" applyBorder="1"/>
    <xf numFmtId="0" fontId="18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9" fontId="17" fillId="6" borderId="8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textRotation="90" wrapText="1"/>
    </xf>
    <xf numFmtId="0" fontId="19" fillId="7" borderId="8" xfId="0" applyFont="1" applyFill="1" applyBorder="1"/>
    <xf numFmtId="0" fontId="20" fillId="7" borderId="8" xfId="0" applyFont="1" applyFill="1" applyBorder="1" applyAlignment="1">
      <alignment horizontal="left" vertical="center" wrapText="1"/>
    </xf>
    <xf numFmtId="0" fontId="21" fillId="8" borderId="0" xfId="0" applyFont="1" applyFill="1" applyAlignment="1">
      <alignment horizontal="left" vertical="center" wrapText="1"/>
    </xf>
    <xf numFmtId="0" fontId="22" fillId="7" borderId="8" xfId="0" applyFont="1" applyFill="1" applyBorder="1" applyAlignment="1">
      <alignment vertical="center" wrapText="1"/>
    </xf>
    <xf numFmtId="0" fontId="23" fillId="7" borderId="8" xfId="0" applyFont="1" applyFill="1" applyBorder="1" applyAlignment="1">
      <alignment horizontal="center"/>
    </xf>
    <xf numFmtId="2" fontId="24" fillId="7" borderId="8" xfId="0" applyNumberFormat="1" applyFont="1" applyFill="1" applyBorder="1" applyAlignment="1" applyProtection="1">
      <alignment horizontal="center" wrapText="1"/>
      <protection hidden="1"/>
    </xf>
    <xf numFmtId="0" fontId="19" fillId="7" borderId="8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0" fontId="26" fillId="9" borderId="8" xfId="0" applyFont="1" applyFill="1" applyBorder="1"/>
    <xf numFmtId="0" fontId="20" fillId="9" borderId="8" xfId="0" applyFont="1" applyFill="1" applyBorder="1" applyAlignment="1">
      <alignment horizontal="left" vertical="center" wrapText="1"/>
    </xf>
    <xf numFmtId="0" fontId="27" fillId="9" borderId="8" xfId="0" applyFont="1" applyFill="1" applyBorder="1" applyAlignment="1">
      <alignment wrapText="1"/>
    </xf>
    <xf numFmtId="0" fontId="22" fillId="9" borderId="8" xfId="0" applyFont="1" applyFill="1" applyBorder="1" applyAlignment="1">
      <alignment vertical="center" wrapText="1"/>
    </xf>
    <xf numFmtId="0" fontId="23" fillId="9" borderId="8" xfId="0" applyFont="1" applyFill="1" applyBorder="1" applyAlignment="1">
      <alignment horizontal="center"/>
    </xf>
    <xf numFmtId="2" fontId="24" fillId="9" borderId="8" xfId="0" applyNumberFormat="1" applyFont="1" applyFill="1" applyBorder="1" applyAlignment="1" applyProtection="1">
      <alignment horizontal="center" wrapText="1"/>
      <protection hidden="1"/>
    </xf>
    <xf numFmtId="0" fontId="19" fillId="9" borderId="8" xfId="0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26" fillId="7" borderId="8" xfId="0" applyFont="1" applyFill="1" applyBorder="1"/>
    <xf numFmtId="0" fontId="21" fillId="7" borderId="0" xfId="0" applyFont="1" applyFill="1" applyAlignment="1">
      <alignment horizontal="left" vertical="center" wrapText="1"/>
    </xf>
    <xf numFmtId="0" fontId="28" fillId="7" borderId="8" xfId="0" applyFont="1" applyFill="1" applyBorder="1" applyAlignment="1">
      <alignment horizontal="center"/>
    </xf>
    <xf numFmtId="0" fontId="21" fillId="8" borderId="8" xfId="0" applyFont="1" applyFill="1" applyBorder="1" applyAlignment="1">
      <alignment horizontal="left" vertical="center" wrapText="1"/>
    </xf>
    <xf numFmtId="0" fontId="29" fillId="7" borderId="8" xfId="0" applyFont="1" applyFill="1" applyBorder="1" applyAlignment="1">
      <alignment horizontal="left" vertical="center" wrapText="1"/>
    </xf>
    <xf numFmtId="0" fontId="21" fillId="7" borderId="8" xfId="0" applyFont="1" applyFill="1" applyBorder="1" applyAlignment="1">
      <alignment horizontal="left" vertical="center" wrapText="1"/>
    </xf>
    <xf numFmtId="0" fontId="28" fillId="0" borderId="8" xfId="0" applyFont="1" applyBorder="1" applyAlignment="1">
      <alignment horizontal="center"/>
    </xf>
    <xf numFmtId="0" fontId="26" fillId="0" borderId="8" xfId="0" applyFont="1" applyBorder="1"/>
    <xf numFmtId="0" fontId="20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vertical="center" wrapText="1"/>
    </xf>
    <xf numFmtId="0" fontId="23" fillId="0" borderId="8" xfId="0" applyFont="1" applyBorder="1" applyAlignment="1">
      <alignment horizontal="center"/>
    </xf>
    <xf numFmtId="0" fontId="27" fillId="10" borderId="8" xfId="0" applyFont="1" applyFill="1" applyBorder="1"/>
    <xf numFmtId="0" fontId="30" fillId="7" borderId="8" xfId="0" applyFont="1" applyFill="1" applyBorder="1" applyAlignment="1">
      <alignment vertical="center" wrapText="1"/>
    </xf>
    <xf numFmtId="0" fontId="30" fillId="8" borderId="8" xfId="0" applyFont="1" applyFill="1" applyBorder="1" applyAlignment="1">
      <alignment vertical="center" wrapText="1"/>
    </xf>
    <xf numFmtId="0" fontId="31" fillId="7" borderId="8" xfId="0" applyFont="1" applyFill="1" applyBorder="1" applyAlignment="1">
      <alignment vertical="center" wrapText="1"/>
    </xf>
    <xf numFmtId="0" fontId="25" fillId="7" borderId="8" xfId="0" applyFont="1" applyFill="1" applyBorder="1" applyAlignment="1">
      <alignment horizontal="center" vertical="center"/>
    </xf>
    <xf numFmtId="0" fontId="19" fillId="9" borderId="8" xfId="0" applyFont="1" applyFill="1" applyBorder="1"/>
    <xf numFmtId="0" fontId="32" fillId="9" borderId="8" xfId="0" applyFont="1" applyFill="1" applyBorder="1" applyAlignment="1">
      <alignment horizontal="left" vertical="center" wrapText="1"/>
    </xf>
    <xf numFmtId="0" fontId="23" fillId="9" borderId="8" xfId="0" applyFont="1" applyFill="1" applyBorder="1"/>
    <xf numFmtId="9" fontId="33" fillId="9" borderId="8" xfId="0" applyNumberFormat="1" applyFont="1" applyFill="1" applyBorder="1" applyAlignment="1">
      <alignment horizontal="center" vertical="center"/>
    </xf>
    <xf numFmtId="0" fontId="34" fillId="9" borderId="8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2" fontId="24" fillId="0" borderId="8" xfId="0" applyNumberFormat="1" applyFont="1" applyBorder="1" applyAlignment="1" applyProtection="1">
      <alignment horizontal="center" wrapText="1"/>
      <protection hidden="1"/>
    </xf>
    <xf numFmtId="0" fontId="19" fillId="0" borderId="8" xfId="0" applyFont="1" applyBorder="1" applyAlignment="1">
      <alignment horizontal="center"/>
    </xf>
    <xf numFmtId="0" fontId="30" fillId="7" borderId="8" xfId="0" applyFont="1" applyFill="1" applyBorder="1"/>
    <xf numFmtId="0" fontId="30" fillId="8" borderId="8" xfId="0" applyFont="1" applyFill="1" applyBorder="1"/>
    <xf numFmtId="0" fontId="30" fillId="0" borderId="8" xfId="0" applyFont="1" applyBorder="1"/>
    <xf numFmtId="0" fontId="30" fillId="7" borderId="0" xfId="0" applyFont="1" applyFill="1"/>
    <xf numFmtId="0" fontId="34" fillId="7" borderId="8" xfId="0" applyFont="1" applyFill="1" applyBorder="1" applyAlignment="1">
      <alignment vertical="center" wrapText="1"/>
    </xf>
    <xf numFmtId="0" fontId="23" fillId="10" borderId="8" xfId="0" applyFont="1" applyFill="1" applyBorder="1"/>
    <xf numFmtId="0" fontId="26" fillId="9" borderId="11" xfId="0" applyFont="1" applyFill="1" applyBorder="1"/>
    <xf numFmtId="0" fontId="20" fillId="9" borderId="11" xfId="0" applyFont="1" applyFill="1" applyBorder="1" applyAlignment="1">
      <alignment horizontal="left" vertical="center" wrapText="1"/>
    </xf>
    <xf numFmtId="0" fontId="27" fillId="10" borderId="0" xfId="0" applyFont="1" applyFill="1"/>
    <xf numFmtId="0" fontId="22" fillId="9" borderId="11" xfId="0" applyFont="1" applyFill="1" applyBorder="1" applyAlignment="1">
      <alignment vertical="center" wrapText="1"/>
    </xf>
    <xf numFmtId="0" fontId="23" fillId="9" borderId="11" xfId="0" applyFont="1" applyFill="1" applyBorder="1" applyAlignment="1">
      <alignment horizontal="center"/>
    </xf>
    <xf numFmtId="2" fontId="24" fillId="9" borderId="11" xfId="0" applyNumberFormat="1" applyFont="1" applyFill="1" applyBorder="1" applyAlignment="1" applyProtection="1">
      <alignment horizontal="center" wrapText="1"/>
      <protection hidden="1"/>
    </xf>
    <xf numFmtId="0" fontId="19" fillId="9" borderId="11" xfId="0" applyFont="1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21" fillId="7" borderId="12" xfId="0" applyFont="1" applyFill="1" applyBorder="1" applyAlignment="1">
      <alignment horizontal="left" vertical="center" wrapText="1"/>
    </xf>
    <xf numFmtId="0" fontId="30" fillId="9" borderId="8" xfId="0" applyFont="1" applyFill="1" applyBorder="1" applyAlignment="1">
      <alignment vertical="center" wrapText="1"/>
    </xf>
    <xf numFmtId="0" fontId="34" fillId="7" borderId="8" xfId="0" applyFont="1" applyFill="1" applyBorder="1" applyAlignment="1">
      <alignment wrapText="1"/>
    </xf>
    <xf numFmtId="0" fontId="30" fillId="0" borderId="8" xfId="0" applyFont="1" applyBorder="1" applyAlignment="1">
      <alignment vertical="center" wrapText="1"/>
    </xf>
    <xf numFmtId="0" fontId="19" fillId="0" borderId="0" xfId="0" applyFont="1"/>
    <xf numFmtId="0" fontId="24" fillId="11" borderId="11" xfId="0" applyFont="1" applyFill="1" applyBorder="1" applyAlignment="1">
      <alignment horizontal="right" wrapText="1"/>
    </xf>
    <xf numFmtId="0" fontId="3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5" borderId="8" xfId="0" applyFont="1" applyFill="1" applyBorder="1" applyAlignment="1">
      <alignment horizontal="center" vertical="center"/>
    </xf>
    <xf numFmtId="0" fontId="14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 vertical="center"/>
    </xf>
    <xf numFmtId="0" fontId="36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 vertical="center"/>
    </xf>
    <xf numFmtId="0" fontId="36" fillId="13" borderId="0" xfId="0" applyFont="1" applyFill="1"/>
    <xf numFmtId="0" fontId="0" fillId="13" borderId="0" xfId="0" applyFill="1"/>
    <xf numFmtId="0" fontId="31" fillId="11" borderId="8" xfId="1" applyFont="1" applyFill="1" applyBorder="1" applyAlignment="1">
      <alignment horizontal="center"/>
    </xf>
    <xf numFmtId="2" fontId="31" fillId="0" borderId="8" xfId="0" applyNumberFormat="1" applyFont="1" applyBorder="1" applyAlignment="1">
      <alignment horizontal="center"/>
    </xf>
    <xf numFmtId="0" fontId="38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wrapText="1"/>
    </xf>
    <xf numFmtId="0" fontId="19" fillId="5" borderId="9" xfId="0" applyFont="1" applyFill="1" applyBorder="1"/>
    <xf numFmtId="0" fontId="22" fillId="14" borderId="8" xfId="0" applyFont="1" applyFill="1" applyBorder="1"/>
    <xf numFmtId="0" fontId="23" fillId="14" borderId="8" xfId="0" applyFont="1" applyFill="1" applyBorder="1"/>
    <xf numFmtId="2" fontId="24" fillId="7" borderId="15" xfId="0" applyNumberFormat="1" applyFont="1" applyFill="1" applyBorder="1" applyAlignment="1" applyProtection="1">
      <alignment horizontal="center" wrapText="1"/>
      <protection hidden="1"/>
    </xf>
    <xf numFmtId="0" fontId="40" fillId="7" borderId="8" xfId="0" applyFont="1" applyFill="1" applyBorder="1" applyAlignment="1">
      <alignment horizontal="center"/>
    </xf>
    <xf numFmtId="0" fontId="26" fillId="7" borderId="8" xfId="0" applyFont="1" applyFill="1" applyBorder="1" applyAlignment="1">
      <alignment horizontal="left"/>
    </xf>
    <xf numFmtId="0" fontId="41" fillId="15" borderId="8" xfId="0" applyFont="1" applyFill="1" applyBorder="1" applyAlignment="1">
      <alignment horizontal="center"/>
    </xf>
    <xf numFmtId="0" fontId="30" fillId="16" borderId="8" xfId="0" applyFont="1" applyFill="1" applyBorder="1" applyAlignment="1">
      <alignment horizontal="left" vertical="center"/>
    </xf>
    <xf numFmtId="1" fontId="41" fillId="17" borderId="8" xfId="0" applyNumberFormat="1" applyFont="1" applyFill="1" applyBorder="1" applyAlignment="1">
      <alignment horizontal="center"/>
    </xf>
    <xf numFmtId="0" fontId="42" fillId="7" borderId="8" xfId="0" applyFont="1" applyFill="1" applyBorder="1" applyAlignment="1">
      <alignment horizontal="center"/>
    </xf>
    <xf numFmtId="0" fontId="41" fillId="18" borderId="8" xfId="0" applyFont="1" applyFill="1" applyBorder="1" applyAlignment="1">
      <alignment horizontal="center"/>
    </xf>
    <xf numFmtId="0" fontId="41" fillId="19" borderId="8" xfId="0" applyFont="1" applyFill="1" applyBorder="1" applyAlignment="1">
      <alignment horizontal="center"/>
    </xf>
    <xf numFmtId="0" fontId="41" fillId="20" borderId="8" xfId="0" applyFont="1" applyFill="1" applyBorder="1" applyAlignment="1">
      <alignment horizontal="center"/>
    </xf>
    <xf numFmtId="0" fontId="30" fillId="7" borderId="8" xfId="0" applyFont="1" applyFill="1" applyBorder="1" applyAlignment="1">
      <alignment horizontal="left" vertical="center"/>
    </xf>
    <xf numFmtId="0" fontId="41" fillId="21" borderId="8" xfId="0" applyFont="1" applyFill="1" applyBorder="1" applyAlignment="1">
      <alignment horizontal="center"/>
    </xf>
    <xf numFmtId="0" fontId="30" fillId="7" borderId="8" xfId="0" applyFont="1" applyFill="1" applyBorder="1" applyAlignment="1">
      <alignment vertical="center"/>
    </xf>
    <xf numFmtId="0" fontId="39" fillId="14" borderId="8" xfId="0" applyFont="1" applyFill="1" applyBorder="1"/>
    <xf numFmtId="1" fontId="22" fillId="14" borderId="8" xfId="0" applyNumberFormat="1" applyFont="1" applyFill="1" applyBorder="1"/>
    <xf numFmtId="0" fontId="43" fillId="7" borderId="8" xfId="0" applyFont="1" applyFill="1" applyBorder="1" applyAlignment="1">
      <alignment horizontal="center"/>
    </xf>
    <xf numFmtId="0" fontId="26" fillId="0" borderId="8" xfId="0" applyFont="1" applyBorder="1" applyAlignment="1">
      <alignment horizontal="left"/>
    </xf>
    <xf numFmtId="0" fontId="41" fillId="0" borderId="8" xfId="0" applyFont="1" applyBorder="1" applyAlignment="1">
      <alignment horizontal="center"/>
    </xf>
    <xf numFmtId="0" fontId="44" fillId="0" borderId="8" xfId="0" applyFont="1" applyBorder="1" applyAlignment="1">
      <alignment horizontal="left" vertical="center"/>
    </xf>
    <xf numFmtId="1" fontId="22" fillId="17" borderId="8" xfId="0" applyNumberFormat="1" applyFont="1" applyFill="1" applyBorder="1" applyAlignment="1">
      <alignment horizontal="center"/>
    </xf>
    <xf numFmtId="164" fontId="24" fillId="7" borderId="15" xfId="0" applyNumberFormat="1" applyFont="1" applyFill="1" applyBorder="1" applyAlignment="1" applyProtection="1">
      <alignment horizontal="center" wrapText="1"/>
      <protection hidden="1"/>
    </xf>
    <xf numFmtId="164" fontId="24" fillId="7" borderId="8" xfId="0" applyNumberFormat="1" applyFont="1" applyFill="1" applyBorder="1" applyAlignment="1" applyProtection="1">
      <alignment horizontal="center" wrapText="1"/>
      <protection hidden="1"/>
    </xf>
    <xf numFmtId="0" fontId="25" fillId="8" borderId="8" xfId="0" applyFont="1" applyFill="1" applyBorder="1" applyAlignment="1">
      <alignment horizontal="center"/>
    </xf>
    <xf numFmtId="0" fontId="44" fillId="0" borderId="8" xfId="0" applyFont="1" applyBorder="1"/>
    <xf numFmtId="0" fontId="45" fillId="7" borderId="8" xfId="0" applyFont="1" applyFill="1" applyBorder="1" applyAlignment="1">
      <alignment horizontal="center"/>
    </xf>
    <xf numFmtId="2" fontId="26" fillId="0" borderId="8" xfId="0" applyNumberFormat="1" applyFont="1" applyBorder="1" applyAlignment="1">
      <alignment horizontal="left"/>
    </xf>
    <xf numFmtId="0" fontId="26" fillId="22" borderId="8" xfId="0" applyFont="1" applyFill="1" applyBorder="1" applyAlignment="1">
      <alignment horizontal="left"/>
    </xf>
    <xf numFmtId="0" fontId="41" fillId="23" borderId="8" xfId="0" applyFont="1" applyFill="1" applyBorder="1" applyAlignment="1">
      <alignment horizontal="center"/>
    </xf>
    <xf numFmtId="0" fontId="30" fillId="24" borderId="8" xfId="0" applyFont="1" applyFill="1" applyBorder="1" applyAlignment="1">
      <alignment vertical="center"/>
    </xf>
    <xf numFmtId="0" fontId="39" fillId="25" borderId="8" xfId="0" applyFont="1" applyFill="1" applyBorder="1" applyAlignment="1">
      <alignment horizontal="left"/>
    </xf>
    <xf numFmtId="0" fontId="22" fillId="26" borderId="8" xfId="0" applyFont="1" applyFill="1" applyBorder="1" applyAlignment="1">
      <alignment horizontal="center"/>
    </xf>
    <xf numFmtId="0" fontId="30" fillId="27" borderId="8" xfId="0" applyFont="1" applyFill="1" applyBorder="1" applyAlignment="1">
      <alignment vertical="center"/>
    </xf>
    <xf numFmtId="0" fontId="41" fillId="26" borderId="8" xfId="0" applyFont="1" applyFill="1" applyBorder="1" applyAlignment="1">
      <alignment horizontal="center"/>
    </xf>
    <xf numFmtId="0" fontId="39" fillId="28" borderId="8" xfId="0" applyFont="1" applyFill="1" applyBorder="1" applyAlignment="1">
      <alignment horizontal="left"/>
    </xf>
    <xf numFmtId="0" fontId="22" fillId="20" borderId="8" xfId="0" applyFont="1" applyFill="1" applyBorder="1" applyAlignment="1">
      <alignment horizontal="center"/>
    </xf>
    <xf numFmtId="0" fontId="30" fillId="29" borderId="8" xfId="0" applyFont="1" applyFill="1" applyBorder="1" applyAlignment="1">
      <alignment vertical="center"/>
    </xf>
    <xf numFmtId="0" fontId="44" fillId="7" borderId="8" xfId="0" applyFont="1" applyFill="1" applyBorder="1" applyAlignment="1">
      <alignment vertical="center"/>
    </xf>
    <xf numFmtId="0" fontId="44" fillId="7" borderId="8" xfId="0" applyFont="1" applyFill="1" applyBorder="1"/>
    <xf numFmtId="0" fontId="39" fillId="30" borderId="8" xfId="0" applyFont="1" applyFill="1" applyBorder="1" applyAlignment="1">
      <alignment horizontal="left"/>
    </xf>
    <xf numFmtId="0" fontId="22" fillId="31" borderId="8" xfId="0" applyFont="1" applyFill="1" applyBorder="1" applyAlignment="1">
      <alignment horizontal="center"/>
    </xf>
    <xf numFmtId="0" fontId="30" fillId="32" borderId="8" xfId="0" applyFont="1" applyFill="1" applyBorder="1" applyAlignment="1">
      <alignment vertical="center"/>
    </xf>
    <xf numFmtId="0" fontId="41" fillId="31" borderId="8" xfId="0" applyFont="1" applyFill="1" applyBorder="1" applyAlignment="1">
      <alignment horizontal="center"/>
    </xf>
    <xf numFmtId="0" fontId="41" fillId="33" borderId="8" xfId="0" applyFont="1" applyFill="1" applyBorder="1" applyAlignment="1">
      <alignment horizontal="center"/>
    </xf>
    <xf numFmtId="0" fontId="44" fillId="7" borderId="8" xfId="0" applyFont="1" applyFill="1" applyBorder="1" applyAlignment="1">
      <alignment horizontal="left" vertical="center"/>
    </xf>
    <xf numFmtId="164" fontId="24" fillId="7" borderId="16" xfId="0" applyNumberFormat="1" applyFont="1" applyFill="1" applyBorder="1" applyAlignment="1" applyProtection="1">
      <alignment horizontal="center" wrapText="1"/>
      <protection hidden="1"/>
    </xf>
    <xf numFmtId="164" fontId="24" fillId="7" borderId="9" xfId="0" applyNumberFormat="1" applyFont="1" applyFill="1" applyBorder="1" applyAlignment="1" applyProtection="1">
      <alignment horizontal="center" wrapText="1"/>
      <protection hidden="1"/>
    </xf>
    <xf numFmtId="0" fontId="19" fillId="7" borderId="9" xfId="0" applyFont="1" applyFill="1" applyBorder="1" applyAlignment="1">
      <alignment horizontal="center"/>
    </xf>
    <xf numFmtId="2" fontId="24" fillId="7" borderId="9" xfId="0" applyNumberFormat="1" applyFont="1" applyFill="1" applyBorder="1" applyAlignment="1" applyProtection="1">
      <alignment horizontal="center" wrapText="1"/>
      <protection hidden="1"/>
    </xf>
    <xf numFmtId="0" fontId="32" fillId="34" borderId="8" xfId="0" applyFont="1" applyFill="1" applyBorder="1" applyAlignment="1">
      <alignment horizontal="center" vertical="top"/>
    </xf>
    <xf numFmtId="0" fontId="19" fillId="7" borderId="11" xfId="0" applyFont="1" applyFill="1" applyBorder="1" applyAlignment="1">
      <alignment horizontal="center"/>
    </xf>
    <xf numFmtId="0" fontId="39" fillId="35" borderId="8" xfId="0" applyFont="1" applyFill="1" applyBorder="1"/>
    <xf numFmtId="0" fontId="22" fillId="35" borderId="8" xfId="0" applyFont="1" applyFill="1" applyBorder="1"/>
    <xf numFmtId="0" fontId="23" fillId="35" borderId="8" xfId="0" applyFont="1" applyFill="1" applyBorder="1"/>
    <xf numFmtId="1" fontId="22" fillId="35" borderId="8" xfId="0" applyNumberFormat="1" applyFont="1" applyFill="1" applyBorder="1"/>
    <xf numFmtId="0" fontId="41" fillId="36" borderId="8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left"/>
    </xf>
    <xf numFmtId="164" fontId="22" fillId="14" borderId="8" xfId="0" applyNumberFormat="1" applyFont="1" applyFill="1" applyBorder="1"/>
    <xf numFmtId="0" fontId="26" fillId="37" borderId="8" xfId="0" applyFont="1" applyFill="1" applyBorder="1" applyAlignment="1">
      <alignment horizontal="left"/>
    </xf>
    <xf numFmtId="0" fontId="44" fillId="37" borderId="8" xfId="0" applyFont="1" applyFill="1" applyBorder="1"/>
    <xf numFmtId="0" fontId="46" fillId="0" borderId="8" xfId="0" applyFont="1" applyBorder="1" applyAlignment="1">
      <alignment horizontal="left"/>
    </xf>
    <xf numFmtId="0" fontId="47" fillId="0" borderId="8" xfId="0" applyFont="1" applyBorder="1" applyAlignment="1">
      <alignment horizontal="center"/>
    </xf>
    <xf numFmtId="0" fontId="24" fillId="7" borderId="8" xfId="0" applyFont="1" applyFill="1" applyBorder="1"/>
    <xf numFmtId="0" fontId="48" fillId="7" borderId="8" xfId="0" applyFont="1" applyFill="1" applyBorder="1"/>
    <xf numFmtId="0" fontId="39" fillId="38" borderId="8" xfId="0" applyFont="1" applyFill="1" applyBorder="1"/>
    <xf numFmtId="0" fontId="22" fillId="38" borderId="8" xfId="0" applyFont="1" applyFill="1" applyBorder="1"/>
    <xf numFmtId="0" fontId="23" fillId="38" borderId="8" xfId="0" applyFont="1" applyFill="1" applyBorder="1"/>
    <xf numFmtId="1" fontId="22" fillId="38" borderId="8" xfId="0" applyNumberFormat="1" applyFont="1" applyFill="1" applyBorder="1"/>
    <xf numFmtId="164" fontId="22" fillId="38" borderId="8" xfId="0" applyNumberFormat="1" applyFont="1" applyFill="1" applyBorder="1"/>
    <xf numFmtId="0" fontId="41" fillId="39" borderId="8" xfId="0" applyFont="1" applyFill="1" applyBorder="1" applyAlignment="1">
      <alignment horizontal="center"/>
    </xf>
    <xf numFmtId="0" fontId="50" fillId="0" borderId="8" xfId="0" applyFont="1" applyBorder="1"/>
    <xf numFmtId="0" fontId="26" fillId="39" borderId="8" xfId="0" applyFont="1" applyFill="1" applyBorder="1" applyAlignment="1">
      <alignment horizontal="left"/>
    </xf>
    <xf numFmtId="0" fontId="47" fillId="40" borderId="8" xfId="0" applyFont="1" applyFill="1" applyBorder="1" applyAlignment="1">
      <alignment horizontal="center"/>
    </xf>
    <xf numFmtId="0" fontId="47" fillId="7" borderId="8" xfId="0" applyFont="1" applyFill="1" applyBorder="1" applyAlignment="1">
      <alignment horizontal="left"/>
    </xf>
    <xf numFmtId="1" fontId="51" fillId="7" borderId="8" xfId="0" applyNumberFormat="1" applyFont="1" applyFill="1" applyBorder="1" applyAlignment="1">
      <alignment horizontal="center"/>
    </xf>
    <xf numFmtId="0" fontId="47" fillId="9" borderId="8" xfId="0" applyFont="1" applyFill="1" applyBorder="1" applyAlignment="1">
      <alignment horizontal="center"/>
    </xf>
    <xf numFmtId="0" fontId="29" fillId="7" borderId="8" xfId="0" applyFont="1" applyFill="1" applyBorder="1" applyAlignment="1">
      <alignment horizontal="left" vertical="center"/>
    </xf>
    <xf numFmtId="0" fontId="41" fillId="7" borderId="8" xfId="0" applyFont="1" applyFill="1" applyBorder="1" applyAlignment="1">
      <alignment vertical="center"/>
    </xf>
    <xf numFmtId="1" fontId="22" fillId="14" borderId="8" xfId="0" applyNumberFormat="1" applyFont="1" applyFill="1" applyBorder="1" applyAlignment="1">
      <alignment horizontal="right"/>
    </xf>
    <xf numFmtId="164" fontId="22" fillId="14" borderId="8" xfId="0" applyNumberFormat="1" applyFont="1" applyFill="1" applyBorder="1" applyAlignment="1">
      <alignment horizontal="right"/>
    </xf>
    <xf numFmtId="0" fontId="22" fillId="14" borderId="8" xfId="0" applyFont="1" applyFill="1" applyBorder="1" applyAlignment="1">
      <alignment horizontal="right"/>
    </xf>
    <xf numFmtId="0" fontId="44" fillId="24" borderId="8" xfId="0" applyFont="1" applyFill="1" applyBorder="1" applyAlignment="1">
      <alignment vertical="center"/>
    </xf>
    <xf numFmtId="1" fontId="22" fillId="17" borderId="8" xfId="0" applyNumberFormat="1" applyFont="1" applyFill="1" applyBorder="1" applyAlignment="1">
      <alignment horizontal="center" vertical="center"/>
    </xf>
    <xf numFmtId="49" fontId="26" fillId="0" borderId="8" xfId="0" applyNumberFormat="1" applyFont="1" applyBorder="1" applyAlignment="1">
      <alignment horizontal="left"/>
    </xf>
    <xf numFmtId="0" fontId="26" fillId="25" borderId="8" xfId="0" applyFont="1" applyFill="1" applyBorder="1"/>
    <xf numFmtId="0" fontId="26" fillId="0" borderId="8" xfId="0" applyFont="1" applyBorder="1" applyAlignment="1">
      <alignment horizontal="left" vertical="center"/>
    </xf>
    <xf numFmtId="0" fontId="26" fillId="41" borderId="8" xfId="0" applyFont="1" applyFill="1" applyBorder="1" applyAlignment="1">
      <alignment horizontal="left"/>
    </xf>
    <xf numFmtId="2" fontId="26" fillId="42" borderId="8" xfId="0" applyNumberFormat="1" applyFont="1" applyFill="1" applyBorder="1" applyAlignment="1">
      <alignment horizontal="left"/>
    </xf>
    <xf numFmtId="0" fontId="26" fillId="28" borderId="8" xfId="0" applyFont="1" applyFill="1" applyBorder="1" applyAlignment="1">
      <alignment horizontal="left"/>
    </xf>
    <xf numFmtId="165" fontId="26" fillId="43" borderId="8" xfId="0" applyNumberFormat="1" applyFont="1" applyFill="1" applyBorder="1" applyAlignment="1">
      <alignment horizontal="left"/>
    </xf>
    <xf numFmtId="0" fontId="46" fillId="7" borderId="8" xfId="0" applyFont="1" applyFill="1" applyBorder="1"/>
    <xf numFmtId="0" fontId="46" fillId="0" borderId="8" xfId="0" applyFont="1" applyBorder="1"/>
    <xf numFmtId="0" fontId="26" fillId="30" borderId="8" xfId="0" applyFont="1" applyFill="1" applyBorder="1"/>
    <xf numFmtId="0" fontId="41" fillId="31" borderId="8" xfId="0" applyFont="1" applyFill="1" applyBorder="1" applyAlignment="1">
      <alignment horizontal="center" vertical="center"/>
    </xf>
    <xf numFmtId="0" fontId="26" fillId="44" borderId="8" xfId="0" applyFont="1" applyFill="1" applyBorder="1" applyAlignment="1">
      <alignment horizontal="left"/>
    </xf>
    <xf numFmtId="0" fontId="26" fillId="45" borderId="8" xfId="0" applyFont="1" applyFill="1" applyBorder="1" applyAlignment="1">
      <alignment horizontal="left"/>
    </xf>
    <xf numFmtId="0" fontId="46" fillId="7" borderId="8" xfId="0" applyFont="1" applyFill="1" applyBorder="1" applyAlignment="1">
      <alignment horizontal="left"/>
    </xf>
    <xf numFmtId="1" fontId="51" fillId="46" borderId="8" xfId="0" applyNumberFormat="1" applyFont="1" applyFill="1" applyBorder="1" applyAlignment="1">
      <alignment horizontal="center"/>
    </xf>
    <xf numFmtId="1" fontId="51" fillId="17" borderId="8" xfId="0" applyNumberFormat="1" applyFont="1" applyFill="1" applyBorder="1" applyAlignment="1">
      <alignment horizontal="center"/>
    </xf>
    <xf numFmtId="0" fontId="22" fillId="14" borderId="15" xfId="0" applyFont="1" applyFill="1" applyBorder="1"/>
    <xf numFmtId="1" fontId="22" fillId="17" borderId="15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7" fillId="4" borderId="9" xfId="0" applyFont="1" applyFill="1" applyBorder="1" applyAlignment="1">
      <alignment horizontal="center" vertical="center" textRotation="90" wrapText="1"/>
    </xf>
    <xf numFmtId="0" fontId="53" fillId="0" borderId="8" xfId="0" applyFont="1" applyBorder="1" applyAlignment="1">
      <alignment wrapText="1"/>
    </xf>
    <xf numFmtId="0" fontId="53" fillId="0" borderId="8" xfId="0" applyFont="1" applyBorder="1" applyAlignment="1">
      <alignment vertical="top" wrapText="1"/>
    </xf>
    <xf numFmtId="0" fontId="30" fillId="0" borderId="8" xfId="0" applyFont="1" applyBorder="1" applyAlignment="1">
      <alignment vertical="top" wrapText="1"/>
    </xf>
    <xf numFmtId="0" fontId="19" fillId="7" borderId="0" xfId="0" applyFont="1" applyFill="1"/>
    <xf numFmtId="0" fontId="26" fillId="0" borderId="8" xfId="0" applyFont="1" applyBorder="1" applyAlignment="1">
      <alignment horizontal="right" wrapText="1"/>
    </xf>
    <xf numFmtId="0" fontId="44" fillId="7" borderId="8" xfId="0" applyFont="1" applyFill="1" applyBorder="1" applyAlignment="1">
      <alignment vertical="top" wrapText="1"/>
    </xf>
    <xf numFmtId="0" fontId="30" fillId="7" borderId="8" xfId="0" applyFont="1" applyFill="1" applyBorder="1" applyAlignment="1">
      <alignment horizontal="center" vertical="top" wrapText="1"/>
    </xf>
    <xf numFmtId="0" fontId="30" fillId="7" borderId="8" xfId="0" applyFont="1" applyFill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30" fillId="7" borderId="8" xfId="0" applyFont="1" applyFill="1" applyBorder="1" applyAlignment="1">
      <alignment vertical="top" wrapText="1"/>
    </xf>
    <xf numFmtId="0" fontId="53" fillId="7" borderId="8" xfId="0" applyFont="1" applyFill="1" applyBorder="1" applyAlignment="1">
      <alignment vertical="top" wrapText="1"/>
    </xf>
    <xf numFmtId="0" fontId="53" fillId="7" borderId="8" xfId="0" applyFont="1" applyFill="1" applyBorder="1" applyAlignment="1">
      <alignment wrapText="1"/>
    </xf>
    <xf numFmtId="0" fontId="44" fillId="7" borderId="8" xfId="0" applyFont="1" applyFill="1" applyBorder="1" applyAlignment="1">
      <alignment vertical="center" wrapText="1"/>
    </xf>
    <xf numFmtId="1" fontId="22" fillId="14" borderId="8" xfId="0" applyNumberFormat="1" applyFont="1" applyFill="1" applyBorder="1" applyAlignment="1">
      <alignment horizontal="center"/>
    </xf>
    <xf numFmtId="1" fontId="41" fillId="14" borderId="8" xfId="0" applyNumberFormat="1" applyFont="1" applyFill="1" applyBorder="1" applyAlignment="1">
      <alignment horizontal="center"/>
    </xf>
    <xf numFmtId="0" fontId="30" fillId="0" borderId="8" xfId="0" applyFont="1" applyBorder="1" applyAlignment="1">
      <alignment horizontal="left" vertical="center"/>
    </xf>
    <xf numFmtId="0" fontId="26" fillId="24" borderId="8" xfId="0" applyFont="1" applyFill="1" applyBorder="1" applyAlignment="1">
      <alignment horizontal="left"/>
    </xf>
    <xf numFmtId="0" fontId="26" fillId="25" borderId="8" xfId="0" applyFont="1" applyFill="1" applyBorder="1" applyAlignment="1">
      <alignment horizontal="left"/>
    </xf>
    <xf numFmtId="0" fontId="44" fillId="27" borderId="8" xfId="0" applyFont="1" applyFill="1" applyBorder="1" applyAlignment="1">
      <alignment vertical="center"/>
    </xf>
    <xf numFmtId="0" fontId="44" fillId="32" borderId="8" xfId="0" applyFont="1" applyFill="1" applyBorder="1" applyAlignment="1">
      <alignment vertical="center"/>
    </xf>
    <xf numFmtId="0" fontId="26" fillId="35" borderId="8" xfId="0" applyFont="1" applyFill="1" applyBorder="1"/>
    <xf numFmtId="1" fontId="22" fillId="35" borderId="8" xfId="0" applyNumberFormat="1" applyFont="1" applyFill="1" applyBorder="1" applyAlignment="1">
      <alignment horizontal="center"/>
    </xf>
    <xf numFmtId="0" fontId="26" fillId="14" borderId="8" xfId="0" applyFont="1" applyFill="1" applyBorder="1"/>
    <xf numFmtId="0" fontId="26" fillId="38" borderId="8" xfId="0" applyFont="1" applyFill="1" applyBorder="1"/>
    <xf numFmtId="1" fontId="22" fillId="38" borderId="8" xfId="0" applyNumberFormat="1" applyFont="1" applyFill="1" applyBorder="1" applyAlignment="1">
      <alignment horizontal="center"/>
    </xf>
    <xf numFmtId="0" fontId="54" fillId="7" borderId="8" xfId="0" applyFont="1" applyFill="1" applyBorder="1"/>
    <xf numFmtId="1" fontId="22" fillId="14" borderId="15" xfId="0" applyNumberFormat="1" applyFont="1" applyFill="1" applyBorder="1" applyAlignment="1">
      <alignment horizontal="center"/>
    </xf>
    <xf numFmtId="0" fontId="55" fillId="7" borderId="8" xfId="0" applyFont="1" applyFill="1" applyBorder="1"/>
    <xf numFmtId="0" fontId="56" fillId="7" borderId="8" xfId="0" applyFont="1" applyFill="1" applyBorder="1" applyAlignment="1">
      <alignment horizontal="left" vertical="center" wrapText="1"/>
    </xf>
    <xf numFmtId="0" fontId="57" fillId="7" borderId="0" xfId="0" applyFont="1" applyFill="1" applyAlignment="1">
      <alignment wrapText="1"/>
    </xf>
    <xf numFmtId="0" fontId="0" fillId="7" borderId="8" xfId="0" applyFill="1" applyBorder="1" applyAlignment="1">
      <alignment horizontal="center"/>
    </xf>
    <xf numFmtId="49" fontId="56" fillId="7" borderId="8" xfId="0" applyNumberFormat="1" applyFont="1" applyFill="1" applyBorder="1" applyAlignment="1">
      <alignment horizontal="left" vertical="center" wrapText="1"/>
    </xf>
    <xf numFmtId="0" fontId="58" fillId="47" borderId="18" xfId="0" applyFont="1" applyFill="1" applyBorder="1" applyAlignment="1">
      <alignment horizontal="left" vertical="center"/>
    </xf>
    <xf numFmtId="0" fontId="59" fillId="48" borderId="19" xfId="0" applyFont="1" applyFill="1" applyBorder="1" applyAlignment="1">
      <alignment horizontal="center" vertical="top"/>
    </xf>
    <xf numFmtId="0" fontId="60" fillId="8" borderId="8" xfId="0" applyFont="1" applyFill="1" applyBorder="1" applyAlignment="1">
      <alignment horizontal="left" vertical="top" wrapText="1"/>
    </xf>
    <xf numFmtId="0" fontId="58" fillId="49" borderId="18" xfId="0" applyFont="1" applyFill="1" applyBorder="1" applyAlignment="1">
      <alignment horizontal="left" vertical="center"/>
    </xf>
    <xf numFmtId="1" fontId="61" fillId="50" borderId="13" xfId="0" applyNumberFormat="1" applyFont="1" applyFill="1" applyBorder="1" applyAlignment="1">
      <alignment horizontal="center" wrapText="1"/>
    </xf>
    <xf numFmtId="1" fontId="61" fillId="7" borderId="13" xfId="0" applyNumberFormat="1" applyFont="1" applyFill="1" applyBorder="1" applyAlignment="1">
      <alignment horizontal="center" wrapText="1"/>
    </xf>
    <xf numFmtId="1" fontId="61" fillId="8" borderId="13" xfId="0" applyNumberFormat="1" applyFont="1" applyFill="1" applyBorder="1" applyAlignment="1">
      <alignment horizontal="center" wrapText="1"/>
    </xf>
    <xf numFmtId="0" fontId="58" fillId="51" borderId="18" xfId="0" applyFont="1" applyFill="1" applyBorder="1" applyAlignment="1">
      <alignment horizontal="left" vertical="center"/>
    </xf>
    <xf numFmtId="0" fontId="59" fillId="34" borderId="19" xfId="0" applyFont="1" applyFill="1" applyBorder="1" applyAlignment="1">
      <alignment horizontal="center" vertical="top"/>
    </xf>
    <xf numFmtId="0" fontId="59" fillId="34" borderId="0" xfId="0" applyFont="1" applyFill="1" applyAlignment="1">
      <alignment horizontal="center" vertical="top"/>
    </xf>
    <xf numFmtId="0" fontId="59" fillId="52" borderId="19" xfId="0" applyFont="1" applyFill="1" applyBorder="1" applyAlignment="1">
      <alignment horizontal="center" vertical="top"/>
    </xf>
    <xf numFmtId="0" fontId="58" fillId="49" borderId="20" xfId="0" applyFont="1" applyFill="1" applyBorder="1" applyAlignment="1">
      <alignment horizontal="left" vertical="center"/>
    </xf>
    <xf numFmtId="0" fontId="0" fillId="7" borderId="11" xfId="0" applyFill="1" applyBorder="1" applyAlignment="1">
      <alignment horizontal="center"/>
    </xf>
    <xf numFmtId="0" fontId="55" fillId="7" borderId="0" xfId="0" applyFont="1" applyFill="1"/>
    <xf numFmtId="0" fontId="62" fillId="0" borderId="8" xfId="0" applyFont="1" applyBorder="1" applyAlignment="1">
      <alignment horizontal="center"/>
    </xf>
    <xf numFmtId="0" fontId="57" fillId="7" borderId="8" xfId="0" applyFont="1" applyFill="1" applyBorder="1" applyAlignment="1">
      <alignment wrapText="1"/>
    </xf>
    <xf numFmtId="0" fontId="56" fillId="7" borderId="8" xfId="0" applyFont="1" applyFill="1" applyBorder="1" applyAlignment="1">
      <alignment horizontal="right" vertical="center" wrapText="1"/>
    </xf>
    <xf numFmtId="0" fontId="6" fillId="8" borderId="8" xfId="0" applyFont="1" applyFill="1" applyBorder="1"/>
    <xf numFmtId="0" fontId="6" fillId="7" borderId="8" xfId="0" applyFont="1" applyFill="1" applyBorder="1"/>
    <xf numFmtId="0" fontId="6" fillId="16" borderId="8" xfId="0" applyFont="1" applyFill="1" applyBorder="1"/>
    <xf numFmtId="2" fontId="62" fillId="0" borderId="8" xfId="0" applyNumberFormat="1" applyFont="1" applyBorder="1" applyAlignment="1">
      <alignment horizontal="center"/>
    </xf>
    <xf numFmtId="0" fontId="59" fillId="34" borderId="8" xfId="0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right" vertical="center" wrapText="1"/>
    </xf>
    <xf numFmtId="0" fontId="63" fillId="53" borderId="0" xfId="0" applyFont="1" applyFill="1"/>
    <xf numFmtId="49" fontId="63" fillId="53" borderId="0" xfId="0" applyNumberFormat="1" applyFont="1" applyFill="1"/>
    <xf numFmtId="2" fontId="8" fillId="3" borderId="7" xfId="0" applyNumberFormat="1" applyFont="1" applyFill="1" applyBorder="1" applyAlignment="1">
      <alignment horizontal="right" vertical="center" wrapText="1"/>
    </xf>
    <xf numFmtId="0" fontId="41" fillId="54" borderId="8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left" vertical="center"/>
    </xf>
    <xf numFmtId="0" fontId="41" fillId="0" borderId="8" xfId="0" applyFont="1" applyBorder="1" applyAlignment="1">
      <alignment horizontal="left"/>
    </xf>
    <xf numFmtId="0" fontId="41" fillId="8" borderId="8" xfId="0" applyFont="1" applyFill="1" applyBorder="1" applyAlignment="1">
      <alignment horizontal="left"/>
    </xf>
    <xf numFmtId="0" fontId="44" fillId="8" borderId="8" xfId="0" applyFont="1" applyFill="1" applyBorder="1" applyAlignment="1">
      <alignment vertical="top" wrapText="1"/>
    </xf>
    <xf numFmtId="0" fontId="22" fillId="0" borderId="8" xfId="0" applyFont="1" applyBorder="1" applyAlignment="1">
      <alignment horizontal="left"/>
    </xf>
    <xf numFmtId="0" fontId="30" fillId="8" borderId="8" xfId="0" applyFont="1" applyFill="1" applyBorder="1" applyAlignment="1">
      <alignment horizontal="center" vertical="top" wrapText="1"/>
    </xf>
    <xf numFmtId="0" fontId="30" fillId="8" borderId="8" xfId="0" applyFont="1" applyFill="1" applyBorder="1" applyAlignment="1">
      <alignment horizontal="center" wrapText="1"/>
    </xf>
    <xf numFmtId="0" fontId="65" fillId="7" borderId="8" xfId="0" applyFont="1" applyFill="1" applyBorder="1" applyAlignment="1">
      <alignment horizontal="left" vertical="center" wrapText="1"/>
    </xf>
    <xf numFmtId="0" fontId="22" fillId="8" borderId="8" xfId="0" applyFont="1" applyFill="1" applyBorder="1" applyAlignment="1">
      <alignment horizontal="left"/>
    </xf>
    <xf numFmtId="0" fontId="44" fillId="8" borderId="8" xfId="0" applyFont="1" applyFill="1" applyBorder="1" applyAlignment="1">
      <alignment vertical="center"/>
    </xf>
    <xf numFmtId="2" fontId="24" fillId="7" borderId="13" xfId="0" applyNumberFormat="1" applyFont="1" applyFill="1" applyBorder="1" applyAlignment="1" applyProtection="1">
      <alignment horizontal="center" wrapText="1"/>
      <protection hidden="1"/>
    </xf>
    <xf numFmtId="43" fontId="0" fillId="5" borderId="8" xfId="2" applyFont="1" applyFill="1" applyBorder="1"/>
    <xf numFmtId="43" fontId="5" fillId="5" borderId="8" xfId="2" applyFont="1" applyFill="1" applyBorder="1" applyAlignment="1">
      <alignment horizontal="center" vertical="center"/>
    </xf>
    <xf numFmtId="43" fontId="19" fillId="7" borderId="0" xfId="2" applyFont="1" applyFill="1"/>
    <xf numFmtId="43" fontId="0" fillId="0" borderId="8" xfId="2" applyFont="1" applyBorder="1"/>
    <xf numFmtId="43" fontId="11" fillId="0" borderId="8" xfId="2" applyFont="1" applyBorder="1" applyAlignment="1">
      <alignment horizontal="center" vertical="center" wrapText="1"/>
    </xf>
    <xf numFmtId="43" fontId="19" fillId="7" borderId="8" xfId="2" applyFont="1" applyFill="1" applyBorder="1"/>
    <xf numFmtId="43" fontId="0" fillId="0" borderId="0" xfId="2" applyFont="1"/>
    <xf numFmtId="0" fontId="19" fillId="7" borderId="0" xfId="0" applyFont="1" applyFill="1" applyAlignment="1">
      <alignment horizontal="center"/>
    </xf>
    <xf numFmtId="0" fontId="53" fillId="0" borderId="0" xfId="0" applyFont="1" applyAlignment="1">
      <alignment wrapText="1"/>
    </xf>
    <xf numFmtId="0" fontId="30" fillId="12" borderId="8" xfId="0" applyFont="1" applyFill="1" applyBorder="1" applyAlignment="1">
      <alignment horizontal="center" vertical="center" wrapText="1"/>
    </xf>
    <xf numFmtId="0" fontId="44" fillId="12" borderId="8" xfId="0" applyFont="1" applyFill="1" applyBorder="1" applyAlignment="1">
      <alignment vertical="top" wrapText="1"/>
    </xf>
    <xf numFmtId="0" fontId="68" fillId="0" borderId="18" xfId="0" applyFont="1" applyBorder="1" applyAlignment="1">
      <alignment horizontal="right" vertical="center" wrapText="1"/>
    </xf>
    <xf numFmtId="0" fontId="24" fillId="12" borderId="8" xfId="0" applyFont="1" applyFill="1" applyBorder="1" applyAlignment="1">
      <alignment vertical="top" wrapText="1"/>
    </xf>
    <xf numFmtId="1" fontId="70" fillId="0" borderId="18" xfId="0" applyNumberFormat="1" applyFont="1" applyBorder="1" applyAlignment="1">
      <alignment horizontal="right" vertical="top" shrinkToFit="1"/>
    </xf>
    <xf numFmtId="0" fontId="30" fillId="12" borderId="8" xfId="0" applyFont="1" applyFill="1" applyBorder="1" applyAlignment="1">
      <alignment horizontal="center" vertical="top" wrapText="1"/>
    </xf>
    <xf numFmtId="0" fontId="22" fillId="7" borderId="8" xfId="0" applyFont="1" applyFill="1" applyBorder="1" applyAlignment="1">
      <alignment horizontal="left"/>
    </xf>
    <xf numFmtId="0" fontId="71" fillId="7" borderId="8" xfId="0" applyFont="1" applyFill="1" applyBorder="1" applyAlignment="1">
      <alignment horizontal="left"/>
    </xf>
    <xf numFmtId="1" fontId="71" fillId="7" borderId="8" xfId="0" applyNumberFormat="1" applyFont="1" applyFill="1" applyBorder="1" applyAlignment="1">
      <alignment horizontal="left"/>
    </xf>
    <xf numFmtId="49" fontId="56" fillId="7" borderId="9" xfId="0" applyNumberFormat="1" applyFont="1" applyFill="1" applyBorder="1" applyAlignment="1">
      <alignment horizontal="left" vertical="center" wrapText="1"/>
    </xf>
    <xf numFmtId="1" fontId="61" fillId="50" borderId="17" xfId="0" applyNumberFormat="1" applyFont="1" applyFill="1" applyBorder="1" applyAlignment="1">
      <alignment horizontal="center" wrapText="1"/>
    </xf>
    <xf numFmtId="0" fontId="0" fillId="7" borderId="9" xfId="0" applyFill="1" applyBorder="1" applyAlignment="1">
      <alignment horizontal="center"/>
    </xf>
    <xf numFmtId="0" fontId="56" fillId="7" borderId="11" xfId="0" applyFont="1" applyFill="1" applyBorder="1" applyAlignment="1">
      <alignment horizontal="left" vertical="center" wrapText="1"/>
    </xf>
    <xf numFmtId="0" fontId="59" fillId="34" borderId="22" xfId="0" applyFont="1" applyFill="1" applyBorder="1" applyAlignment="1">
      <alignment horizontal="center" vertical="top"/>
    </xf>
    <xf numFmtId="0" fontId="58" fillId="55" borderId="18" xfId="0" applyFont="1" applyFill="1" applyBorder="1" applyAlignment="1">
      <alignment horizontal="left" vertical="center"/>
    </xf>
    <xf numFmtId="1" fontId="61" fillId="12" borderId="8" xfId="0" applyNumberFormat="1" applyFont="1" applyFill="1" applyBorder="1" applyAlignment="1">
      <alignment horizontal="center" wrapText="1"/>
    </xf>
    <xf numFmtId="0" fontId="6" fillId="12" borderId="8" xfId="0" applyFont="1" applyFill="1" applyBorder="1"/>
    <xf numFmtId="0" fontId="0" fillId="12" borderId="13" xfId="0" applyFill="1" applyBorder="1" applyAlignment="1">
      <alignment horizontal="center"/>
    </xf>
    <xf numFmtId="0" fontId="59" fillId="56" borderId="19" xfId="0" applyFont="1" applyFill="1" applyBorder="1" applyAlignment="1">
      <alignment horizontal="center" vertical="top"/>
    </xf>
    <xf numFmtId="0" fontId="59" fillId="52" borderId="24" xfId="0" applyFont="1" applyFill="1" applyBorder="1" applyAlignment="1">
      <alignment horizontal="center" vertical="top"/>
    </xf>
    <xf numFmtId="0" fontId="59" fillId="52" borderId="22" xfId="0" applyFont="1" applyFill="1" applyBorder="1" applyAlignment="1">
      <alignment horizontal="center" vertical="top"/>
    </xf>
    <xf numFmtId="2" fontId="24" fillId="7" borderId="11" xfId="0" applyNumberFormat="1" applyFont="1" applyFill="1" applyBorder="1" applyAlignment="1" applyProtection="1">
      <alignment horizontal="center" wrapText="1"/>
      <protection hidden="1"/>
    </xf>
    <xf numFmtId="0" fontId="59" fillId="56" borderId="8" xfId="0" applyFont="1" applyFill="1" applyBorder="1" applyAlignment="1">
      <alignment horizontal="center" vertical="top"/>
    </xf>
    <xf numFmtId="0" fontId="3" fillId="12" borderId="8" xfId="0" applyFont="1" applyFill="1" applyBorder="1" applyAlignment="1">
      <alignment wrapText="1"/>
    </xf>
    <xf numFmtId="49" fontId="56" fillId="7" borderId="8" xfId="0" applyNumberFormat="1" applyFont="1" applyFill="1" applyBorder="1" applyAlignment="1">
      <alignment horizontal="right" vertical="center" wrapText="1"/>
    </xf>
    <xf numFmtId="0" fontId="0" fillId="12" borderId="25" xfId="0" applyFill="1" applyBorder="1" applyAlignment="1">
      <alignment horizontal="center"/>
    </xf>
    <xf numFmtId="49" fontId="72" fillId="57" borderId="23" xfId="0" applyNumberFormat="1" applyFont="1" applyFill="1" applyBorder="1" applyAlignment="1">
      <alignment horizontal="left"/>
    </xf>
    <xf numFmtId="0" fontId="30" fillId="8" borderId="8" xfId="0" applyFont="1" applyFill="1" applyBorder="1" applyAlignment="1">
      <alignment wrapText="1"/>
    </xf>
    <xf numFmtId="0" fontId="58" fillId="55" borderId="26" xfId="0" applyFont="1" applyFill="1" applyBorder="1" applyAlignment="1">
      <alignment horizontal="left" vertical="center"/>
    </xf>
    <xf numFmtId="0" fontId="28" fillId="12" borderId="8" xfId="0" applyFont="1" applyFill="1" applyBorder="1" applyAlignment="1">
      <alignment horizontal="center"/>
    </xf>
    <xf numFmtId="0" fontId="2" fillId="12" borderId="8" xfId="0" applyFont="1" applyFill="1" applyBorder="1" applyAlignment="1">
      <alignment wrapText="1"/>
    </xf>
    <xf numFmtId="1" fontId="0" fillId="8" borderId="21" xfId="0" applyNumberFormat="1" applyFill="1" applyBorder="1" applyAlignment="1">
      <alignment horizontal="center"/>
    </xf>
    <xf numFmtId="1" fontId="0" fillId="7" borderId="21" xfId="0" applyNumberFormat="1" applyFill="1" applyBorder="1" applyAlignment="1">
      <alignment horizontal="center"/>
    </xf>
    <xf numFmtId="1" fontId="0" fillId="12" borderId="21" xfId="0" applyNumberFormat="1" applyFill="1" applyBorder="1" applyAlignment="1">
      <alignment horizontal="center"/>
    </xf>
    <xf numFmtId="0" fontId="73" fillId="12" borderId="8" xfId="0" applyFont="1" applyFill="1" applyBorder="1" applyAlignment="1">
      <alignment vertical="top" wrapText="1"/>
    </xf>
    <xf numFmtId="0" fontId="69" fillId="12" borderId="8" xfId="0" applyFont="1" applyFill="1" applyBorder="1" applyAlignment="1">
      <alignment vertical="top" wrapText="1"/>
    </xf>
    <xf numFmtId="0" fontId="74" fillId="0" borderId="8" xfId="0" applyFont="1" applyBorder="1" applyAlignment="1">
      <alignment horizontal="left" vertical="center" wrapText="1"/>
    </xf>
    <xf numFmtId="0" fontId="55" fillId="7" borderId="9" xfId="0" applyFont="1" applyFill="1" applyBorder="1"/>
    <xf numFmtId="0" fontId="56" fillId="7" borderId="9" xfId="0" applyFont="1" applyFill="1" applyBorder="1" applyAlignment="1">
      <alignment horizontal="left" vertical="center" wrapText="1"/>
    </xf>
    <xf numFmtId="1" fontId="76" fillId="0" borderId="8" xfId="0" applyNumberFormat="1" applyFont="1" applyBorder="1" applyAlignment="1">
      <alignment vertical="center" wrapText="1"/>
    </xf>
    <xf numFmtId="0" fontId="24" fillId="8" borderId="8" xfId="0" applyFont="1" applyFill="1" applyBorder="1" applyAlignment="1">
      <alignment vertical="top" wrapText="1"/>
    </xf>
    <xf numFmtId="0" fontId="30" fillId="8" borderId="8" xfId="0" applyFont="1" applyFill="1" applyBorder="1" applyAlignment="1">
      <alignment horizontal="center" vertical="center" wrapText="1"/>
    </xf>
    <xf numFmtId="1" fontId="77" fillId="0" borderId="8" xfId="0" applyNumberFormat="1" applyFont="1" applyBorder="1" applyAlignment="1">
      <alignment vertical="center" wrapText="1"/>
    </xf>
    <xf numFmtId="0" fontId="78" fillId="0" borderId="8" xfId="0" applyFont="1" applyBorder="1" applyAlignment="1">
      <alignment horizontal="left" vertical="center" wrapText="1"/>
    </xf>
    <xf numFmtId="0" fontId="25" fillId="12" borderId="8" xfId="0" applyFont="1" applyFill="1" applyBorder="1" applyAlignment="1">
      <alignment horizontal="center"/>
    </xf>
    <xf numFmtId="0" fontId="75" fillId="7" borderId="8" xfId="0" applyFont="1" applyFill="1" applyBorder="1" applyAlignment="1">
      <alignment horizontal="left" vertical="center" wrapText="1"/>
    </xf>
    <xf numFmtId="0" fontId="30" fillId="16" borderId="8" xfId="0" applyFont="1" applyFill="1" applyBorder="1"/>
    <xf numFmtId="0" fontId="30" fillId="16" borderId="8" xfId="0" applyFont="1" applyFill="1" applyBorder="1" applyAlignment="1">
      <alignment vertical="center" wrapText="1"/>
    </xf>
    <xf numFmtId="0" fontId="21" fillId="16" borderId="8" xfId="0" applyFont="1" applyFill="1" applyBorder="1" applyAlignment="1">
      <alignment horizontal="left" vertical="center" wrapText="1"/>
    </xf>
    <xf numFmtId="43" fontId="26" fillId="9" borderId="8" xfId="2" applyFont="1" applyFill="1" applyBorder="1"/>
    <xf numFmtId="43" fontId="20" fillId="9" borderId="8" xfId="2" applyFont="1" applyFill="1" applyBorder="1" applyAlignment="1">
      <alignment horizontal="left" vertical="center" wrapText="1"/>
    </xf>
    <xf numFmtId="43" fontId="27" fillId="9" borderId="8" xfId="2" applyFont="1" applyFill="1" applyBorder="1" applyAlignment="1">
      <alignment wrapText="1"/>
    </xf>
    <xf numFmtId="43" fontId="22" fillId="9" borderId="8" xfId="2" applyFont="1" applyFill="1" applyBorder="1" applyAlignment="1">
      <alignment vertical="center" wrapText="1"/>
    </xf>
    <xf numFmtId="43" fontId="23" fillId="9" borderId="8" xfId="2" applyFont="1" applyFill="1" applyBorder="1" applyAlignment="1">
      <alignment horizontal="center"/>
    </xf>
    <xf numFmtId="43" fontId="24" fillId="9" borderId="8" xfId="2" applyFont="1" applyFill="1" applyBorder="1" applyAlignment="1" applyProtection="1">
      <alignment horizontal="center" wrapText="1"/>
      <protection hidden="1"/>
    </xf>
    <xf numFmtId="43" fontId="19" fillId="9" borderId="8" xfId="2" applyFont="1" applyFill="1" applyBorder="1" applyAlignment="1">
      <alignment horizontal="center"/>
    </xf>
    <xf numFmtId="43" fontId="0" fillId="9" borderId="8" xfId="2" applyFont="1" applyFill="1" applyBorder="1" applyAlignment="1">
      <alignment horizontal="center"/>
    </xf>
    <xf numFmtId="0" fontId="21" fillId="58" borderId="8" xfId="0" applyFont="1" applyFill="1" applyBorder="1" applyAlignment="1">
      <alignment horizontal="left" vertical="center" wrapText="1"/>
    </xf>
    <xf numFmtId="0" fontId="30" fillId="58" borderId="8" xfId="0" applyFont="1" applyFill="1" applyBorder="1" applyAlignment="1">
      <alignment vertical="center" wrapText="1"/>
    </xf>
    <xf numFmtId="0" fontId="20" fillId="8" borderId="8" xfId="0" applyFont="1" applyFill="1" applyBorder="1" applyAlignment="1">
      <alignment horizontal="left" vertical="center" wrapText="1"/>
    </xf>
    <xf numFmtId="0" fontId="22" fillId="8" borderId="8" xfId="0" applyFont="1" applyFill="1" applyBorder="1" applyAlignment="1">
      <alignment vertical="center" wrapText="1"/>
    </xf>
    <xf numFmtId="0" fontId="23" fillId="8" borderId="8" xfId="0" applyFont="1" applyFill="1" applyBorder="1" applyAlignment="1">
      <alignment horizontal="center"/>
    </xf>
    <xf numFmtId="2" fontId="24" fillId="8" borderId="8" xfId="0" applyNumberFormat="1" applyFont="1" applyFill="1" applyBorder="1" applyAlignment="1" applyProtection="1">
      <alignment horizontal="center" wrapText="1"/>
      <protection hidden="1"/>
    </xf>
    <xf numFmtId="0" fontId="19" fillId="8" borderId="8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 vertical="center"/>
    </xf>
    <xf numFmtId="1" fontId="61" fillId="8" borderId="8" xfId="0" applyNumberFormat="1" applyFont="1" applyFill="1" applyBorder="1" applyAlignment="1">
      <alignment horizontal="center" wrapText="1"/>
    </xf>
    <xf numFmtId="0" fontId="0" fillId="8" borderId="13" xfId="0" applyFill="1" applyBorder="1" applyAlignment="1">
      <alignment horizontal="center"/>
    </xf>
    <xf numFmtId="0" fontId="44" fillId="59" borderId="8" xfId="0" applyFont="1" applyFill="1" applyBorder="1" applyAlignment="1">
      <alignment vertical="center" wrapText="1"/>
    </xf>
    <xf numFmtId="0" fontId="44" fillId="59" borderId="8" xfId="0" applyFont="1" applyFill="1" applyBorder="1" applyAlignment="1">
      <alignment vertical="center"/>
    </xf>
    <xf numFmtId="0" fontId="1" fillId="12" borderId="8" xfId="0" applyFont="1" applyFill="1" applyBorder="1" applyAlignment="1">
      <alignment wrapText="1"/>
    </xf>
    <xf numFmtId="0" fontId="64" fillId="0" borderId="8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textRotation="90" wrapText="1"/>
    </xf>
    <xf numFmtId="0" fontId="12" fillId="4" borderId="11" xfId="0" applyFont="1" applyFill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center" vertical="center" textRotation="90" wrapText="1"/>
    </xf>
    <xf numFmtId="0" fontId="37" fillId="4" borderId="11" xfId="0" applyFont="1" applyFill="1" applyBorder="1" applyAlignment="1">
      <alignment horizontal="center" vertical="center" textRotation="90" wrapText="1"/>
    </xf>
    <xf numFmtId="0" fontId="31" fillId="11" borderId="13" xfId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0" fillId="7" borderId="8" xfId="0" applyFont="1" applyFill="1" applyBorder="1" applyAlignment="1">
      <alignment vertical="top" wrapText="1"/>
    </xf>
    <xf numFmtId="0" fontId="5" fillId="5" borderId="17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30" fillId="0" borderId="8" xfId="0" applyFont="1" applyBorder="1" applyAlignment="1">
      <alignment vertical="top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1352550</xdr:colOff>
      <xdr:row>214</xdr:row>
      <xdr:rowOff>0</xdr:rowOff>
    </xdr:from>
    <xdr:to>
      <xdr:col>4</xdr:col>
      <xdr:colOff>38100</xdr:colOff>
      <xdr:row>215</xdr:row>
      <xdr:rowOff>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3E200F79-67D4-4704-899D-E76FA0FCE02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0" y="14154150"/>
          <a:ext cx="923925" cy="190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1743075</xdr:colOff>
      <xdr:row>147</xdr:row>
      <xdr:rowOff>38100</xdr:rowOff>
    </xdr:from>
    <xdr:to>
      <xdr:col>3</xdr:col>
      <xdr:colOff>3495675</xdr:colOff>
      <xdr:row>147</xdr:row>
      <xdr:rowOff>209549</xdr:rowOff>
    </xdr:to>
    <xdr:pic>
      <xdr:nvPicPr>
        <xdr:cNvPr id="3" name="image6.jpg">
          <a:extLst>
            <a:ext uri="{FF2B5EF4-FFF2-40B4-BE49-F238E27FC236}">
              <a16:creationId xmlns:a16="http://schemas.microsoft.com/office/drawing/2014/main" id="{728FF426-9668-47AB-89F3-6309E4FC86E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00525" y="1238250"/>
          <a:ext cx="495300" cy="152399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1771650</xdr:colOff>
      <xdr:row>154</xdr:row>
      <xdr:rowOff>0</xdr:rowOff>
    </xdr:from>
    <xdr:to>
      <xdr:col>3</xdr:col>
      <xdr:colOff>2638425</xdr:colOff>
      <xdr:row>154</xdr:row>
      <xdr:rowOff>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B59DC5DB-930D-457E-8F02-E6C108DAC26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29100" y="2536989"/>
          <a:ext cx="466725" cy="187162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1381126</xdr:colOff>
      <xdr:row>244</xdr:row>
      <xdr:rowOff>814</xdr:rowOff>
    </xdr:from>
    <xdr:to>
      <xdr:col>3</xdr:col>
      <xdr:colOff>3530146</xdr:colOff>
      <xdr:row>244</xdr:row>
      <xdr:rowOff>190499</xdr:rowOff>
    </xdr:to>
    <xdr:pic>
      <xdr:nvPicPr>
        <xdr:cNvPr id="5" name="image8.jpg">
          <a:extLst>
            <a:ext uri="{FF2B5EF4-FFF2-40B4-BE49-F238E27FC236}">
              <a16:creationId xmlns:a16="http://schemas.microsoft.com/office/drawing/2014/main" id="{6814893E-F356-4353-8ED4-5E00F07ED43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38576" y="19869964"/>
          <a:ext cx="853620" cy="18968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eamforged.com/en-gb/products/godtear-lily-champion-expansion?_pos=1&amp;_sid=32c0b6f28&amp;_ss=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"/>
  <sheetViews>
    <sheetView workbookViewId="0">
      <selection activeCell="B3" sqref="B3"/>
    </sheetView>
  </sheetViews>
  <sheetFormatPr defaultRowHeight="15"/>
  <cols>
    <col min="1" max="1" width="31.5703125" customWidth="1"/>
    <col min="2" max="2" width="14.7109375" customWidth="1"/>
    <col min="3" max="3" width="17" customWidth="1"/>
    <col min="4" max="4" width="16" customWidth="1"/>
  </cols>
  <sheetData>
    <row r="2" spans="1:11" ht="15.75" thickBot="1"/>
    <row r="3" spans="1:11" ht="19.5" customHeight="1" thickTop="1" thickBot="1">
      <c r="A3" s="1" t="s">
        <v>0</v>
      </c>
      <c r="B3" s="2">
        <v>45813</v>
      </c>
      <c r="C3" s="3"/>
      <c r="D3" s="3"/>
      <c r="F3" s="258" t="s">
        <v>2255</v>
      </c>
    </row>
    <row r="4" spans="1:11" ht="24" customHeight="1" thickTop="1" thickBot="1">
      <c r="A4" s="4" t="s">
        <v>1</v>
      </c>
      <c r="B4" s="5" t="s">
        <v>2</v>
      </c>
      <c r="C4" s="5" t="s">
        <v>3</v>
      </c>
      <c r="D4" s="5" t="s">
        <v>4</v>
      </c>
      <c r="F4" s="259" t="s">
        <v>2257</v>
      </c>
    </row>
    <row r="5" spans="1:11" ht="28.5" customHeight="1" thickBot="1">
      <c r="A5" s="6" t="s">
        <v>2430</v>
      </c>
      <c r="B5" s="257">
        <f>'Настільні Ігри'!J691</f>
        <v>0</v>
      </c>
      <c r="C5" s="257">
        <f>'Настільні Ігри'!K691</f>
        <v>0</v>
      </c>
      <c r="D5" s="257">
        <f>'Настільні Ігри'!L691</f>
        <v>0</v>
      </c>
      <c r="F5" s="259" t="s">
        <v>2256</v>
      </c>
    </row>
    <row r="6" spans="1:11" ht="24" customHeight="1" thickBot="1">
      <c r="A6" s="6" t="s">
        <v>6</v>
      </c>
      <c r="B6" s="257">
        <f>Warhammer!I455</f>
        <v>0</v>
      </c>
      <c r="C6" s="257">
        <f>Warhammer!J455</f>
        <v>0</v>
      </c>
      <c r="D6" s="257">
        <f>Warhammer!K455</f>
        <v>0</v>
      </c>
    </row>
    <row r="7" spans="1:11" ht="24" customHeight="1" thickBot="1">
      <c r="A7" s="6" t="s">
        <v>2540</v>
      </c>
      <c r="B7" s="257">
        <f>WarMachine!J49</f>
        <v>0</v>
      </c>
      <c r="C7" s="257">
        <f>WarMachine!K49</f>
        <v>0</v>
      </c>
      <c r="D7" s="257">
        <f>WarMachine!L49</f>
        <v>0</v>
      </c>
    </row>
    <row r="8" spans="1:11" ht="24" customHeight="1" thickBot="1">
      <c r="A8" s="6" t="s">
        <v>2431</v>
      </c>
      <c r="B8" s="257">
        <f>Аксесуари!I267</f>
        <v>0</v>
      </c>
      <c r="C8" s="257">
        <f>Аксесуари!J267</f>
        <v>0</v>
      </c>
      <c r="D8" s="257">
        <f>Аксесуари!K267</f>
        <v>0</v>
      </c>
      <c r="F8" s="352" t="s">
        <v>2258</v>
      </c>
      <c r="G8" s="352"/>
      <c r="H8" s="352"/>
      <c r="I8" s="352"/>
      <c r="J8" s="352"/>
      <c r="K8" s="352"/>
    </row>
    <row r="9" spans="1:11" ht="26.25" customHeight="1" thickBot="1">
      <c r="A9" s="7" t="s">
        <v>5</v>
      </c>
      <c r="B9" s="260">
        <f>SUM(B5:B8)</f>
        <v>0</v>
      </c>
      <c r="C9" s="260">
        <f>SUM(C5:C8)</f>
        <v>0</v>
      </c>
      <c r="D9" s="260">
        <f>SUM(D5:D8)</f>
        <v>0</v>
      </c>
      <c r="F9" s="352"/>
      <c r="G9" s="352"/>
      <c r="H9" s="352"/>
      <c r="I9" s="352"/>
      <c r="J9" s="352"/>
      <c r="K9" s="352"/>
    </row>
    <row r="10" spans="1:11" ht="15.75" thickTop="1">
      <c r="F10" s="352"/>
      <c r="G10" s="352"/>
      <c r="H10" s="352"/>
      <c r="I10" s="352"/>
      <c r="J10" s="352"/>
      <c r="K10" s="352"/>
    </row>
    <row r="11" spans="1:11">
      <c r="F11" s="352"/>
      <c r="G11" s="352"/>
      <c r="H11" s="352"/>
      <c r="I11" s="352"/>
      <c r="J11" s="352"/>
      <c r="K11" s="352"/>
    </row>
    <row r="12" spans="1:11">
      <c r="A12" s="85" t="s">
        <v>262</v>
      </c>
      <c r="B12" s="86"/>
      <c r="C12" s="86"/>
      <c r="D12" s="87"/>
      <c r="F12" s="352"/>
      <c r="G12" s="352"/>
      <c r="H12" s="352"/>
      <c r="I12" s="352"/>
      <c r="J12" s="352"/>
      <c r="K12" s="352"/>
    </row>
    <row r="13" spans="1:11">
      <c r="A13" s="88" t="s">
        <v>263</v>
      </c>
      <c r="B13" s="89"/>
      <c r="C13" s="89"/>
      <c r="D13" s="90"/>
      <c r="F13" s="352"/>
      <c r="G13" s="352"/>
      <c r="H13" s="352"/>
      <c r="I13" s="352"/>
      <c r="J13" s="352"/>
      <c r="K13" s="352"/>
    </row>
    <row r="14" spans="1:11">
      <c r="A14" s="91" t="s">
        <v>264</v>
      </c>
      <c r="B14" s="92"/>
      <c r="C14" s="92"/>
      <c r="D14" s="92"/>
    </row>
  </sheetData>
  <mergeCells count="1">
    <mergeCell ref="F8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5192C-448E-4071-9D87-BEE4F9885BA2}">
  <dimension ref="A1:M691"/>
  <sheetViews>
    <sheetView workbookViewId="0">
      <pane ySplit="2" topLeftCell="A528" activePane="bottomLeft" state="frozen"/>
      <selection pane="bottomLeft" activeCell="C258" sqref="C258"/>
    </sheetView>
  </sheetViews>
  <sheetFormatPr defaultRowHeight="15"/>
  <cols>
    <col min="1" max="1" width="5" customWidth="1"/>
    <col min="2" max="2" width="11.42578125" customWidth="1"/>
    <col min="3" max="3" width="36.85546875" customWidth="1"/>
    <col min="4" max="4" width="15.7109375" customWidth="1"/>
    <col min="5" max="5" width="12.28515625" customWidth="1"/>
    <col min="6" max="6" width="11" customWidth="1"/>
    <col min="9" max="9" width="4.5703125" customWidth="1"/>
    <col min="13" max="13" width="10.7109375" customWidth="1"/>
  </cols>
  <sheetData>
    <row r="1" spans="1:13" ht="18" customHeight="1">
      <c r="A1" s="8" t="s">
        <v>7</v>
      </c>
      <c r="B1" s="9" t="s">
        <v>8</v>
      </c>
      <c r="C1" s="10" t="s">
        <v>9</v>
      </c>
      <c r="D1" s="10" t="s">
        <v>10</v>
      </c>
      <c r="E1" s="11" t="s">
        <v>11</v>
      </c>
      <c r="F1" s="12" t="s">
        <v>2</v>
      </c>
      <c r="G1" s="12" t="s">
        <v>12</v>
      </c>
      <c r="H1" s="12" t="s">
        <v>4</v>
      </c>
      <c r="I1" s="358" t="s">
        <v>13</v>
      </c>
      <c r="J1" s="12" t="s">
        <v>2</v>
      </c>
      <c r="K1" s="12" t="s">
        <v>3</v>
      </c>
      <c r="L1" s="12" t="s">
        <v>4</v>
      </c>
      <c r="M1" s="356" t="s">
        <v>260</v>
      </c>
    </row>
    <row r="2" spans="1:13" ht="27.75" customHeight="1">
      <c r="A2" s="13"/>
      <c r="B2" s="13"/>
      <c r="C2" s="353" t="s">
        <v>261</v>
      </c>
      <c r="D2" s="354"/>
      <c r="E2" s="355"/>
      <c r="F2" s="14">
        <v>0.15</v>
      </c>
      <c r="G2" s="14">
        <v>0.25</v>
      </c>
      <c r="H2" s="14">
        <v>0.3</v>
      </c>
      <c r="I2" s="359"/>
      <c r="J2" s="15" t="s">
        <v>265</v>
      </c>
      <c r="K2" s="15" t="s">
        <v>14</v>
      </c>
      <c r="L2" s="15" t="s">
        <v>15</v>
      </c>
      <c r="M2" s="357"/>
    </row>
    <row r="3" spans="1:13" ht="14.25" customHeight="1">
      <c r="A3" s="16"/>
      <c r="B3" s="16"/>
      <c r="C3" s="333" t="s">
        <v>2544</v>
      </c>
      <c r="D3" s="17"/>
      <c r="E3" s="18"/>
      <c r="F3" s="18"/>
      <c r="G3" s="19"/>
      <c r="H3" s="19"/>
      <c r="I3" s="16"/>
      <c r="J3" s="16"/>
      <c r="K3" s="20"/>
      <c r="L3" s="20"/>
      <c r="M3" s="21"/>
    </row>
    <row r="4" spans="1:13" ht="14.25" customHeight="1">
      <c r="A4" s="22">
        <v>1</v>
      </c>
      <c r="B4" s="23" t="s">
        <v>17</v>
      </c>
      <c r="C4" s="330" t="s">
        <v>16</v>
      </c>
      <c r="D4" s="25" t="s">
        <v>18</v>
      </c>
      <c r="E4" s="26">
        <v>3000</v>
      </c>
      <c r="F4" s="27">
        <f>E4-E4/100*15</f>
        <v>2550</v>
      </c>
      <c r="G4" s="27">
        <f>E4-E4/100*25</f>
        <v>2250</v>
      </c>
      <c r="H4" s="27">
        <f>E4-E4/100*30</f>
        <v>2100</v>
      </c>
      <c r="I4" s="28"/>
      <c r="J4" s="27">
        <f>I4*F4</f>
        <v>0</v>
      </c>
      <c r="K4" s="27">
        <f>I4*G4</f>
        <v>0</v>
      </c>
      <c r="L4" s="27">
        <f>I4*H4</f>
        <v>0</v>
      </c>
      <c r="M4" s="40" t="s">
        <v>21</v>
      </c>
    </row>
    <row r="5" spans="1:13" ht="14.25" customHeight="1">
      <c r="A5" s="22">
        <v>2</v>
      </c>
      <c r="B5" s="23" t="s">
        <v>171</v>
      </c>
      <c r="C5" s="330" t="s">
        <v>2545</v>
      </c>
      <c r="D5" s="25" t="s">
        <v>2546</v>
      </c>
      <c r="E5" s="26">
        <v>1955</v>
      </c>
      <c r="F5" s="27">
        <f>E5-E5/100*15</f>
        <v>1661.75</v>
      </c>
      <c r="G5" s="27">
        <f>E5-E5/100*25</f>
        <v>1466.25</v>
      </c>
      <c r="H5" s="27">
        <f>E5-E5/100*30</f>
        <v>1368.5</v>
      </c>
      <c r="I5" s="28"/>
      <c r="J5" s="27">
        <f>I5*F5</f>
        <v>0</v>
      </c>
      <c r="K5" s="27">
        <f>I5*G5</f>
        <v>0</v>
      </c>
      <c r="L5" s="27">
        <f>I5*H5</f>
        <v>0</v>
      </c>
      <c r="M5" s="40" t="s">
        <v>21</v>
      </c>
    </row>
    <row r="6" spans="1:13" ht="14.25" customHeight="1">
      <c r="A6" s="16"/>
      <c r="B6" s="16"/>
      <c r="C6" s="333" t="s">
        <v>2547</v>
      </c>
      <c r="D6" s="17"/>
      <c r="E6" s="18"/>
      <c r="F6" s="18"/>
      <c r="G6" s="19"/>
      <c r="H6" s="19"/>
      <c r="I6" s="16"/>
      <c r="J6" s="16"/>
      <c r="K6" s="20"/>
      <c r="L6" s="20"/>
      <c r="M6" s="21"/>
    </row>
    <row r="7" spans="1:13" ht="14.25" customHeight="1">
      <c r="A7" s="22">
        <v>3</v>
      </c>
      <c r="B7" s="23" t="s">
        <v>2549</v>
      </c>
      <c r="C7" s="330" t="s">
        <v>2548</v>
      </c>
      <c r="D7" s="25" t="s">
        <v>18</v>
      </c>
      <c r="E7" s="26">
        <v>4480</v>
      </c>
      <c r="F7" s="27">
        <f>E7-E7/100*15</f>
        <v>3808</v>
      </c>
      <c r="G7" s="27">
        <f>E7-E7/100*25</f>
        <v>3360</v>
      </c>
      <c r="H7" s="27">
        <f>E7-E7/100*30</f>
        <v>3136</v>
      </c>
      <c r="I7" s="28"/>
      <c r="J7" s="27">
        <f>I7*F7</f>
        <v>0</v>
      </c>
      <c r="K7" s="27">
        <f>I7*G7</f>
        <v>0</v>
      </c>
      <c r="L7" s="27">
        <f>I7*H7</f>
        <v>0</v>
      </c>
      <c r="M7" s="40" t="s">
        <v>21</v>
      </c>
    </row>
    <row r="8" spans="1:13" s="279" customFormat="1" ht="14.25" customHeight="1">
      <c r="A8" s="331"/>
      <c r="B8" s="332"/>
      <c r="C8" s="333" t="s">
        <v>2598</v>
      </c>
      <c r="D8" s="334"/>
      <c r="E8" s="335"/>
      <c r="F8" s="335"/>
      <c r="G8" s="336"/>
      <c r="H8" s="336"/>
      <c r="I8" s="337"/>
      <c r="J8" s="337"/>
      <c r="K8" s="336"/>
      <c r="L8" s="336"/>
      <c r="M8" s="338"/>
    </row>
    <row r="9" spans="1:13" ht="20.25" customHeight="1">
      <c r="A9" s="38">
        <v>4</v>
      </c>
      <c r="B9" s="23" t="s">
        <v>20</v>
      </c>
      <c r="C9" s="39" t="s">
        <v>2551</v>
      </c>
      <c r="D9" s="25" t="s">
        <v>2594</v>
      </c>
      <c r="E9" s="26">
        <v>1350</v>
      </c>
      <c r="F9" s="27">
        <f t="shared" ref="F9:F19" si="0">E9-E9/100*15</f>
        <v>1147.5</v>
      </c>
      <c r="G9" s="27">
        <f t="shared" ref="G9:G19" si="1">E9-E9/100*25</f>
        <v>1012.5</v>
      </c>
      <c r="H9" s="27">
        <f t="shared" ref="H9:H19" si="2">E9-E9/100*30</f>
        <v>945</v>
      </c>
      <c r="I9" s="28"/>
      <c r="J9" s="27">
        <f t="shared" ref="J9:J19" si="3">I9*F9</f>
        <v>0</v>
      </c>
      <c r="K9" s="27">
        <f t="shared" ref="K9:K19" si="4">I9*G9</f>
        <v>0</v>
      </c>
      <c r="L9" s="27">
        <f t="shared" ref="L9:L19" si="5">I9*H9</f>
        <v>0</v>
      </c>
      <c r="M9" s="40" t="s">
        <v>21</v>
      </c>
    </row>
    <row r="10" spans="1:13" ht="20.100000000000001" customHeight="1">
      <c r="A10" s="38">
        <v>5</v>
      </c>
      <c r="B10" s="23" t="s">
        <v>22</v>
      </c>
      <c r="C10" s="339" t="s">
        <v>2552</v>
      </c>
      <c r="D10" s="25" t="s">
        <v>2594</v>
      </c>
      <c r="E10" s="26">
        <v>1350</v>
      </c>
      <c r="F10" s="27">
        <f t="shared" si="0"/>
        <v>1147.5</v>
      </c>
      <c r="G10" s="27">
        <f t="shared" si="1"/>
        <v>1012.5</v>
      </c>
      <c r="H10" s="27">
        <f t="shared" si="2"/>
        <v>945</v>
      </c>
      <c r="I10" s="28"/>
      <c r="J10" s="27">
        <f t="shared" si="3"/>
        <v>0</v>
      </c>
      <c r="K10" s="27">
        <f t="shared" si="4"/>
        <v>0</v>
      </c>
      <c r="L10" s="27">
        <f t="shared" si="5"/>
        <v>0</v>
      </c>
      <c r="M10" s="40" t="s">
        <v>21</v>
      </c>
    </row>
    <row r="11" spans="1:13" ht="21" customHeight="1">
      <c r="A11" s="38">
        <v>6</v>
      </c>
      <c r="B11" s="23" t="s">
        <v>23</v>
      </c>
      <c r="C11" s="339" t="s">
        <v>2553</v>
      </c>
      <c r="D11" s="25" t="s">
        <v>2594</v>
      </c>
      <c r="E11" s="26">
        <v>1350</v>
      </c>
      <c r="F11" s="27">
        <f t="shared" si="0"/>
        <v>1147.5</v>
      </c>
      <c r="G11" s="27">
        <f t="shared" si="1"/>
        <v>1012.5</v>
      </c>
      <c r="H11" s="27">
        <f t="shared" si="2"/>
        <v>945</v>
      </c>
      <c r="I11" s="28"/>
      <c r="J11" s="27">
        <f t="shared" si="3"/>
        <v>0</v>
      </c>
      <c r="K11" s="27">
        <f t="shared" si="4"/>
        <v>0</v>
      </c>
      <c r="L11" s="27">
        <f t="shared" si="5"/>
        <v>0</v>
      </c>
      <c r="M11" s="40" t="s">
        <v>21</v>
      </c>
    </row>
    <row r="12" spans="1:13" ht="25.5" customHeight="1">
      <c r="A12" s="38">
        <v>7</v>
      </c>
      <c r="B12" s="23" t="s">
        <v>24</v>
      </c>
      <c r="C12" s="41" t="s">
        <v>2554</v>
      </c>
      <c r="D12" s="25" t="s">
        <v>2594</v>
      </c>
      <c r="E12" s="26">
        <v>1350</v>
      </c>
      <c r="F12" s="27">
        <f t="shared" si="0"/>
        <v>1147.5</v>
      </c>
      <c r="G12" s="27">
        <f t="shared" si="1"/>
        <v>1012.5</v>
      </c>
      <c r="H12" s="27">
        <f t="shared" si="2"/>
        <v>945</v>
      </c>
      <c r="I12" s="28"/>
      <c r="J12" s="27">
        <f t="shared" si="3"/>
        <v>0</v>
      </c>
      <c r="K12" s="27">
        <f t="shared" si="4"/>
        <v>0</v>
      </c>
      <c r="L12" s="27">
        <f t="shared" si="5"/>
        <v>0</v>
      </c>
      <c r="M12" s="29" t="s">
        <v>19</v>
      </c>
    </row>
    <row r="13" spans="1:13" ht="25.5" customHeight="1">
      <c r="A13" s="38">
        <v>8</v>
      </c>
      <c r="B13" s="23" t="s">
        <v>25</v>
      </c>
      <c r="C13" s="41" t="s">
        <v>2555</v>
      </c>
      <c r="D13" s="25" t="s">
        <v>2594</v>
      </c>
      <c r="E13" s="26">
        <v>1350</v>
      </c>
      <c r="F13" s="27">
        <f t="shared" si="0"/>
        <v>1147.5</v>
      </c>
      <c r="G13" s="27">
        <f t="shared" si="1"/>
        <v>1012.5</v>
      </c>
      <c r="H13" s="27">
        <f t="shared" si="2"/>
        <v>945</v>
      </c>
      <c r="I13" s="28"/>
      <c r="J13" s="27">
        <f t="shared" si="3"/>
        <v>0</v>
      </c>
      <c r="K13" s="27">
        <f t="shared" si="4"/>
        <v>0</v>
      </c>
      <c r="L13" s="27">
        <f t="shared" si="5"/>
        <v>0</v>
      </c>
      <c r="M13" s="29" t="s">
        <v>19</v>
      </c>
    </row>
    <row r="14" spans="1:13" ht="21" customHeight="1">
      <c r="A14" s="38">
        <v>9</v>
      </c>
      <c r="B14" s="23" t="s">
        <v>26</v>
      </c>
      <c r="C14" s="42" t="s">
        <v>27</v>
      </c>
      <c r="D14" s="25" t="s">
        <v>28</v>
      </c>
      <c r="E14" s="26">
        <v>2250</v>
      </c>
      <c r="F14" s="27">
        <f t="shared" si="0"/>
        <v>1912.5</v>
      </c>
      <c r="G14" s="27">
        <f t="shared" si="1"/>
        <v>1687.5</v>
      </c>
      <c r="H14" s="27">
        <f t="shared" si="2"/>
        <v>1575</v>
      </c>
      <c r="I14" s="28"/>
      <c r="J14" s="27">
        <f t="shared" si="3"/>
        <v>0</v>
      </c>
      <c r="K14" s="27">
        <f t="shared" si="4"/>
        <v>0</v>
      </c>
      <c r="L14" s="27">
        <f t="shared" si="5"/>
        <v>0</v>
      </c>
      <c r="M14" s="40" t="s">
        <v>21</v>
      </c>
    </row>
    <row r="15" spans="1:13" ht="26.25" customHeight="1">
      <c r="A15" s="38">
        <v>10</v>
      </c>
      <c r="B15" s="23" t="s">
        <v>29</v>
      </c>
      <c r="C15" s="41" t="s">
        <v>30</v>
      </c>
      <c r="D15" s="25" t="s">
        <v>2594</v>
      </c>
      <c r="E15" s="26">
        <v>1200</v>
      </c>
      <c r="F15" s="27">
        <f t="shared" si="0"/>
        <v>1020</v>
      </c>
      <c r="G15" s="27">
        <f t="shared" si="1"/>
        <v>900</v>
      </c>
      <c r="H15" s="27">
        <f t="shared" si="2"/>
        <v>840</v>
      </c>
      <c r="I15" s="28"/>
      <c r="J15" s="27">
        <f t="shared" si="3"/>
        <v>0</v>
      </c>
      <c r="K15" s="27">
        <f t="shared" si="4"/>
        <v>0</v>
      </c>
      <c r="L15" s="27">
        <f t="shared" si="5"/>
        <v>0</v>
      </c>
      <c r="M15" s="29" t="s">
        <v>19</v>
      </c>
    </row>
    <row r="16" spans="1:13" ht="20.100000000000001" customHeight="1">
      <c r="A16" s="38">
        <v>11</v>
      </c>
      <c r="B16" s="23" t="s">
        <v>31</v>
      </c>
      <c r="C16" s="43" t="s">
        <v>32</v>
      </c>
      <c r="D16" s="25" t="s">
        <v>2594</v>
      </c>
      <c r="E16" s="26">
        <v>1200</v>
      </c>
      <c r="F16" s="27">
        <f t="shared" si="0"/>
        <v>1020</v>
      </c>
      <c r="G16" s="27">
        <f t="shared" si="1"/>
        <v>900</v>
      </c>
      <c r="H16" s="27">
        <f t="shared" si="2"/>
        <v>840</v>
      </c>
      <c r="I16" s="28"/>
      <c r="J16" s="27">
        <f t="shared" si="3"/>
        <v>0</v>
      </c>
      <c r="K16" s="27">
        <f t="shared" si="4"/>
        <v>0</v>
      </c>
      <c r="L16" s="27">
        <f t="shared" si="5"/>
        <v>0</v>
      </c>
      <c r="M16" s="44" t="s">
        <v>21</v>
      </c>
    </row>
    <row r="17" spans="1:13" ht="20.100000000000001" customHeight="1">
      <c r="A17" s="38">
        <v>12</v>
      </c>
      <c r="B17" s="46" t="s">
        <v>33</v>
      </c>
      <c r="C17" s="39" t="s">
        <v>34</v>
      </c>
      <c r="D17" s="25" t="s">
        <v>2594</v>
      </c>
      <c r="E17" s="48">
        <v>1750</v>
      </c>
      <c r="F17" s="27">
        <f t="shared" si="0"/>
        <v>1487.5</v>
      </c>
      <c r="G17" s="27">
        <f t="shared" si="1"/>
        <v>1312.5</v>
      </c>
      <c r="H17" s="27">
        <f t="shared" si="2"/>
        <v>1225</v>
      </c>
      <c r="I17" s="28"/>
      <c r="J17" s="27">
        <f t="shared" si="3"/>
        <v>0</v>
      </c>
      <c r="K17" s="27">
        <f t="shared" si="4"/>
        <v>0</v>
      </c>
      <c r="L17" s="27">
        <f t="shared" si="5"/>
        <v>0</v>
      </c>
      <c r="M17" s="44" t="s">
        <v>21</v>
      </c>
    </row>
    <row r="18" spans="1:13" ht="20.100000000000001" customHeight="1">
      <c r="A18" s="38">
        <v>13</v>
      </c>
      <c r="B18" s="46" t="s">
        <v>35</v>
      </c>
      <c r="C18" s="43" t="s">
        <v>36</v>
      </c>
      <c r="D18" s="25" t="s">
        <v>2594</v>
      </c>
      <c r="E18" s="48">
        <v>1350</v>
      </c>
      <c r="F18" s="27">
        <f t="shared" si="0"/>
        <v>1147.5</v>
      </c>
      <c r="G18" s="27">
        <f t="shared" si="1"/>
        <v>1012.5</v>
      </c>
      <c r="H18" s="27">
        <f t="shared" si="2"/>
        <v>945</v>
      </c>
      <c r="I18" s="28"/>
      <c r="J18" s="27">
        <f t="shared" si="3"/>
        <v>0</v>
      </c>
      <c r="K18" s="27">
        <f t="shared" si="4"/>
        <v>0</v>
      </c>
      <c r="L18" s="27">
        <f t="shared" si="5"/>
        <v>0</v>
      </c>
      <c r="M18" s="44" t="s">
        <v>21</v>
      </c>
    </row>
    <row r="19" spans="1:13" ht="20.100000000000001" customHeight="1">
      <c r="A19" s="38">
        <v>14</v>
      </c>
      <c r="B19" s="46" t="s">
        <v>37</v>
      </c>
      <c r="C19" s="43" t="s">
        <v>38</v>
      </c>
      <c r="D19" s="47" t="s">
        <v>39</v>
      </c>
      <c r="E19" s="48">
        <v>2250</v>
      </c>
      <c r="F19" s="27">
        <f t="shared" si="0"/>
        <v>1912.5</v>
      </c>
      <c r="G19" s="27">
        <f t="shared" si="1"/>
        <v>1687.5</v>
      </c>
      <c r="H19" s="27">
        <f t="shared" si="2"/>
        <v>1575</v>
      </c>
      <c r="I19" s="28"/>
      <c r="J19" s="27">
        <f t="shared" si="3"/>
        <v>0</v>
      </c>
      <c r="K19" s="27">
        <f t="shared" si="4"/>
        <v>0</v>
      </c>
      <c r="L19" s="27">
        <f t="shared" si="5"/>
        <v>0</v>
      </c>
      <c r="M19" s="44" t="s">
        <v>21</v>
      </c>
    </row>
    <row r="20" spans="1:13" ht="14.25" customHeight="1">
      <c r="A20" s="30"/>
      <c r="B20" s="31"/>
      <c r="C20" s="49" t="s">
        <v>40</v>
      </c>
      <c r="D20" s="33"/>
      <c r="E20" s="34"/>
      <c r="F20" s="34"/>
      <c r="G20" s="35"/>
      <c r="H20" s="35"/>
      <c r="I20" s="36"/>
      <c r="J20" s="36"/>
      <c r="K20" s="35"/>
      <c r="L20" s="35"/>
      <c r="M20" s="37"/>
    </row>
    <row r="21" spans="1:13" ht="20.100000000000001" customHeight="1">
      <c r="A21" s="38">
        <v>15</v>
      </c>
      <c r="B21" s="46" t="s">
        <v>41</v>
      </c>
      <c r="C21" s="50" t="s">
        <v>42</v>
      </c>
      <c r="D21" s="25" t="s">
        <v>28</v>
      </c>
      <c r="E21" s="26">
        <v>2250</v>
      </c>
      <c r="F21" s="27">
        <f t="shared" ref="F21:F26" si="6">E21-E21/100*15</f>
        <v>1912.5</v>
      </c>
      <c r="G21" s="27">
        <f t="shared" ref="G21:G26" si="7">E21-E21/100*25</f>
        <v>1687.5</v>
      </c>
      <c r="H21" s="27">
        <f t="shared" ref="H21:H26" si="8">E21-E21/100*30</f>
        <v>1575</v>
      </c>
      <c r="I21" s="28"/>
      <c r="J21" s="27">
        <f t="shared" ref="J21:J26" si="9">I21*F21</f>
        <v>0</v>
      </c>
      <c r="K21" s="27">
        <f t="shared" ref="K21:K26" si="10">I21*G21</f>
        <v>0</v>
      </c>
      <c r="L21" s="27">
        <f t="shared" ref="L21:L26" si="11">I21*H21</f>
        <v>0</v>
      </c>
      <c r="M21" s="40" t="s">
        <v>21</v>
      </c>
    </row>
    <row r="22" spans="1:13" ht="20.100000000000001" customHeight="1">
      <c r="A22" s="38">
        <v>16</v>
      </c>
      <c r="B22" s="46" t="s">
        <v>43</v>
      </c>
      <c r="C22" s="51" t="s">
        <v>44</v>
      </c>
      <c r="D22" s="25" t="s">
        <v>2594</v>
      </c>
      <c r="E22" s="26">
        <v>1350</v>
      </c>
      <c r="F22" s="27">
        <f t="shared" si="6"/>
        <v>1147.5</v>
      </c>
      <c r="G22" s="27">
        <f t="shared" si="7"/>
        <v>1012.5</v>
      </c>
      <c r="H22" s="27">
        <f t="shared" si="8"/>
        <v>945</v>
      </c>
      <c r="I22" s="28"/>
      <c r="J22" s="27">
        <f t="shared" si="9"/>
        <v>0</v>
      </c>
      <c r="K22" s="27">
        <f t="shared" si="10"/>
        <v>0</v>
      </c>
      <c r="L22" s="27">
        <f t="shared" si="11"/>
        <v>0</v>
      </c>
      <c r="M22" s="29" t="s">
        <v>19</v>
      </c>
    </row>
    <row r="23" spans="1:13" ht="20.100000000000001" customHeight="1">
      <c r="A23" s="38">
        <v>17</v>
      </c>
      <c r="B23" s="46" t="s">
        <v>45</v>
      </c>
      <c r="C23" s="51" t="s">
        <v>46</v>
      </c>
      <c r="D23" s="25" t="s">
        <v>2594</v>
      </c>
      <c r="E23" s="26">
        <v>1350</v>
      </c>
      <c r="F23" s="27">
        <f t="shared" si="6"/>
        <v>1147.5</v>
      </c>
      <c r="G23" s="27">
        <f t="shared" si="7"/>
        <v>1012.5</v>
      </c>
      <c r="H23" s="27">
        <f t="shared" si="8"/>
        <v>945</v>
      </c>
      <c r="I23" s="28"/>
      <c r="J23" s="27">
        <f t="shared" si="9"/>
        <v>0</v>
      </c>
      <c r="K23" s="27">
        <f t="shared" si="10"/>
        <v>0</v>
      </c>
      <c r="L23" s="27">
        <f t="shared" si="11"/>
        <v>0</v>
      </c>
      <c r="M23" s="29" t="s">
        <v>19</v>
      </c>
    </row>
    <row r="24" spans="1:13" ht="20.100000000000001" customHeight="1">
      <c r="A24" s="38">
        <v>18</v>
      </c>
      <c r="B24" s="46" t="s">
        <v>47</v>
      </c>
      <c r="C24" s="51" t="s">
        <v>48</v>
      </c>
      <c r="D24" s="25" t="s">
        <v>2594</v>
      </c>
      <c r="E24" s="26">
        <v>1750</v>
      </c>
      <c r="F24" s="27">
        <f t="shared" si="6"/>
        <v>1487.5</v>
      </c>
      <c r="G24" s="27">
        <f t="shared" si="7"/>
        <v>1312.5</v>
      </c>
      <c r="H24" s="27">
        <f t="shared" si="8"/>
        <v>1225</v>
      </c>
      <c r="I24" s="28"/>
      <c r="J24" s="27">
        <f t="shared" si="9"/>
        <v>0</v>
      </c>
      <c r="K24" s="27">
        <f t="shared" si="10"/>
        <v>0</v>
      </c>
      <c r="L24" s="27">
        <f t="shared" si="11"/>
        <v>0</v>
      </c>
      <c r="M24" s="29" t="s">
        <v>19</v>
      </c>
    </row>
    <row r="25" spans="1:13" ht="20.100000000000001" customHeight="1">
      <c r="A25" s="38">
        <v>19</v>
      </c>
      <c r="B25" s="46" t="s">
        <v>49</v>
      </c>
      <c r="C25" s="51" t="s">
        <v>50</v>
      </c>
      <c r="D25" s="25" t="s">
        <v>2594</v>
      </c>
      <c r="E25" s="26">
        <v>2250</v>
      </c>
      <c r="F25" s="27">
        <f t="shared" si="6"/>
        <v>1912.5</v>
      </c>
      <c r="G25" s="27">
        <f t="shared" si="7"/>
        <v>1687.5</v>
      </c>
      <c r="H25" s="27">
        <f t="shared" si="8"/>
        <v>1575</v>
      </c>
      <c r="I25" s="28"/>
      <c r="J25" s="27">
        <f t="shared" si="9"/>
        <v>0</v>
      </c>
      <c r="K25" s="27">
        <f t="shared" si="10"/>
        <v>0</v>
      </c>
      <c r="L25" s="27">
        <f t="shared" si="11"/>
        <v>0</v>
      </c>
      <c r="M25" s="29" t="s">
        <v>19</v>
      </c>
    </row>
    <row r="26" spans="1:13" ht="20.100000000000001" customHeight="1">
      <c r="A26" s="38">
        <v>20</v>
      </c>
      <c r="B26" s="46" t="s">
        <v>51</v>
      </c>
      <c r="C26" s="340" t="s">
        <v>52</v>
      </c>
      <c r="D26" s="25" t="s">
        <v>2594</v>
      </c>
      <c r="E26" s="26">
        <v>1500</v>
      </c>
      <c r="F26" s="27">
        <f t="shared" si="6"/>
        <v>1275</v>
      </c>
      <c r="G26" s="27">
        <f t="shared" si="7"/>
        <v>1125</v>
      </c>
      <c r="H26" s="27">
        <f t="shared" si="8"/>
        <v>1050</v>
      </c>
      <c r="I26" s="28"/>
      <c r="J26" s="27">
        <f t="shared" si="9"/>
        <v>0</v>
      </c>
      <c r="K26" s="27">
        <f t="shared" si="10"/>
        <v>0</v>
      </c>
      <c r="L26" s="27">
        <f t="shared" si="11"/>
        <v>0</v>
      </c>
      <c r="M26" s="40" t="s">
        <v>21</v>
      </c>
    </row>
    <row r="27" spans="1:13" ht="15" customHeight="1">
      <c r="A27" s="30"/>
      <c r="B27" s="31"/>
      <c r="C27" s="49" t="s">
        <v>53</v>
      </c>
      <c r="D27" s="33"/>
      <c r="E27" s="34"/>
      <c r="F27" s="34"/>
      <c r="G27" s="35"/>
      <c r="H27" s="35"/>
      <c r="I27" s="36"/>
      <c r="J27" s="36"/>
      <c r="K27" s="35"/>
      <c r="L27" s="35"/>
      <c r="M27" s="37"/>
    </row>
    <row r="28" spans="1:13" ht="20.100000000000001" customHeight="1">
      <c r="A28" s="38">
        <v>21</v>
      </c>
      <c r="B28" s="46" t="s">
        <v>54</v>
      </c>
      <c r="C28" s="52" t="s">
        <v>55</v>
      </c>
      <c r="D28" s="25" t="s">
        <v>2594</v>
      </c>
      <c r="E28" s="26">
        <v>1500</v>
      </c>
      <c r="F28" s="27">
        <f>E28-E28/100*15</f>
        <v>1275</v>
      </c>
      <c r="G28" s="27">
        <f>E28-E28/100*25</f>
        <v>1125</v>
      </c>
      <c r="H28" s="27">
        <f>E28-E28/100*30</f>
        <v>1050</v>
      </c>
      <c r="I28" s="28"/>
      <c r="J28" s="27">
        <f>I28*F28</f>
        <v>0</v>
      </c>
      <c r="K28" s="27">
        <f>I28*G28</f>
        <v>0</v>
      </c>
      <c r="L28" s="27">
        <f>I28*H28</f>
        <v>0</v>
      </c>
      <c r="M28" s="40" t="s">
        <v>21</v>
      </c>
    </row>
    <row r="29" spans="1:13" ht="24.75" customHeight="1">
      <c r="A29" s="38">
        <v>22</v>
      </c>
      <c r="B29" s="46" t="s">
        <v>56</v>
      </c>
      <c r="C29" s="52" t="s">
        <v>57</v>
      </c>
      <c r="D29" s="25" t="s">
        <v>2594</v>
      </c>
      <c r="E29" s="26">
        <v>1500</v>
      </c>
      <c r="F29" s="27">
        <f>E29-E29/100*15</f>
        <v>1275</v>
      </c>
      <c r="G29" s="27">
        <f>E29-E29/100*25</f>
        <v>1125</v>
      </c>
      <c r="H29" s="27">
        <f>E29-E29/100*30</f>
        <v>1050</v>
      </c>
      <c r="I29" s="28"/>
      <c r="J29" s="27">
        <f>I29*F29</f>
        <v>0</v>
      </c>
      <c r="K29" s="27">
        <f>I29*G29</f>
        <v>0</v>
      </c>
      <c r="L29" s="27">
        <f>I29*H29</f>
        <v>0</v>
      </c>
      <c r="M29" s="40" t="s">
        <v>21</v>
      </c>
    </row>
    <row r="30" spans="1:13" ht="15" customHeight="1">
      <c r="A30" s="30"/>
      <c r="B30" s="31"/>
      <c r="C30" s="49" t="s">
        <v>58</v>
      </c>
      <c r="D30" s="33"/>
      <c r="E30" s="34"/>
      <c r="F30" s="34"/>
      <c r="G30" s="35"/>
      <c r="H30" s="35"/>
      <c r="I30" s="36"/>
      <c r="J30" s="36"/>
      <c r="K30" s="35"/>
      <c r="L30" s="35"/>
      <c r="M30" s="37"/>
    </row>
    <row r="31" spans="1:13" ht="20.100000000000001" customHeight="1">
      <c r="A31" s="45">
        <v>23</v>
      </c>
      <c r="B31" s="46" t="s">
        <v>59</v>
      </c>
      <c r="C31" s="39" t="s">
        <v>60</v>
      </c>
      <c r="D31" s="25" t="s">
        <v>18</v>
      </c>
      <c r="E31" s="48">
        <v>9999</v>
      </c>
      <c r="F31" s="27">
        <f>E31-E31/100*15</f>
        <v>8499.15</v>
      </c>
      <c r="G31" s="27">
        <f>E31-E31/100*25</f>
        <v>7499.25</v>
      </c>
      <c r="H31" s="27">
        <f>E31-E31/100*30</f>
        <v>6999.3</v>
      </c>
      <c r="I31" s="28"/>
      <c r="J31" s="27">
        <f>I31*F31</f>
        <v>0</v>
      </c>
      <c r="K31" s="27">
        <f>I31*G31</f>
        <v>0</v>
      </c>
      <c r="L31" s="27">
        <f>I31*H31</f>
        <v>0</v>
      </c>
      <c r="M31" s="44" t="s">
        <v>21</v>
      </c>
    </row>
    <row r="32" spans="1:13" ht="15.75" customHeight="1">
      <c r="A32" s="30"/>
      <c r="B32" s="31"/>
      <c r="C32" s="32" t="s">
        <v>61</v>
      </c>
      <c r="D32" s="33"/>
      <c r="E32" s="34"/>
      <c r="F32" s="34"/>
      <c r="G32" s="35"/>
      <c r="H32" s="35"/>
      <c r="I32" s="36"/>
      <c r="J32" s="36"/>
      <c r="K32" s="35"/>
      <c r="L32" s="35"/>
      <c r="M32" s="37"/>
    </row>
    <row r="33" spans="1:13" ht="15.75" customHeight="1">
      <c r="A33" s="38">
        <v>24</v>
      </c>
      <c r="B33" s="23" t="s">
        <v>62</v>
      </c>
      <c r="C33" s="41" t="s">
        <v>63</v>
      </c>
      <c r="D33" s="25" t="s">
        <v>18</v>
      </c>
      <c r="E33" s="26">
        <v>5250</v>
      </c>
      <c r="F33" s="27">
        <f>E33-E33/100*15</f>
        <v>4462.5</v>
      </c>
      <c r="G33" s="27">
        <f>E33-E33/100*25</f>
        <v>3937.5</v>
      </c>
      <c r="H33" s="27">
        <f>E33-E33/100*30</f>
        <v>3675</v>
      </c>
      <c r="I33" s="28"/>
      <c r="J33" s="27">
        <f>I33*F33</f>
        <v>0</v>
      </c>
      <c r="K33" s="27">
        <f>I33*G33</f>
        <v>0</v>
      </c>
      <c r="L33" s="27">
        <f>I33*H33</f>
        <v>0</v>
      </c>
      <c r="M33" s="53" t="s">
        <v>19</v>
      </c>
    </row>
    <row r="34" spans="1:13" ht="14.25" customHeight="1">
      <c r="A34" s="54"/>
      <c r="B34" s="54"/>
      <c r="C34" s="49" t="s">
        <v>64</v>
      </c>
      <c r="D34" s="55"/>
      <c r="E34" s="56"/>
      <c r="F34" s="56"/>
      <c r="G34" s="57"/>
      <c r="H34" s="57"/>
      <c r="I34" s="54"/>
      <c r="J34" s="54"/>
      <c r="K34" s="58"/>
      <c r="L34" s="58"/>
      <c r="M34" s="37"/>
    </row>
    <row r="35" spans="1:13" ht="20.100000000000001" customHeight="1">
      <c r="A35" s="45">
        <v>25</v>
      </c>
      <c r="B35" s="46" t="s">
        <v>65</v>
      </c>
      <c r="C35" s="59" t="s">
        <v>66</v>
      </c>
      <c r="D35" s="47" t="s">
        <v>67</v>
      </c>
      <c r="E35" s="48">
        <v>3000</v>
      </c>
      <c r="F35" s="27">
        <f t="shared" ref="F35:F49" si="12">E35-E35/100*15</f>
        <v>2550</v>
      </c>
      <c r="G35" s="60">
        <f t="shared" ref="G35:G49" si="13">E35-E35/100*25</f>
        <v>2250</v>
      </c>
      <c r="H35" s="60">
        <f t="shared" ref="H35:H49" si="14">E35-E35/100*30</f>
        <v>2100</v>
      </c>
      <c r="I35" s="61"/>
      <c r="J35" s="27">
        <f t="shared" ref="J35:J49" si="15">I35*F35</f>
        <v>0</v>
      </c>
      <c r="K35" s="60">
        <f t="shared" ref="K35:K49" si="16">I35*G35</f>
        <v>0</v>
      </c>
      <c r="L35" s="60">
        <f t="shared" ref="L35:L49" si="17">I35*H35</f>
        <v>0</v>
      </c>
      <c r="M35" s="44" t="s">
        <v>21</v>
      </c>
    </row>
    <row r="36" spans="1:13" ht="20.100000000000001" customHeight="1">
      <c r="A36" s="38">
        <v>26</v>
      </c>
      <c r="B36" s="23" t="s">
        <v>68</v>
      </c>
      <c r="C36" s="43" t="s">
        <v>69</v>
      </c>
      <c r="D36" s="25" t="s">
        <v>67</v>
      </c>
      <c r="E36" s="26">
        <v>3000</v>
      </c>
      <c r="F36" s="27">
        <f t="shared" si="12"/>
        <v>2550</v>
      </c>
      <c r="G36" s="27">
        <f t="shared" si="13"/>
        <v>2250</v>
      </c>
      <c r="H36" s="27">
        <f t="shared" si="14"/>
        <v>2100</v>
      </c>
      <c r="I36" s="28"/>
      <c r="J36" s="27">
        <f t="shared" si="15"/>
        <v>0</v>
      </c>
      <c r="K36" s="27">
        <f t="shared" si="16"/>
        <v>0</v>
      </c>
      <c r="L36" s="27">
        <f t="shared" si="17"/>
        <v>0</v>
      </c>
      <c r="M36" s="44" t="s">
        <v>21</v>
      </c>
    </row>
    <row r="37" spans="1:13" ht="20.100000000000001" customHeight="1">
      <c r="A37" s="45">
        <v>27</v>
      </c>
      <c r="B37" s="46" t="s">
        <v>70</v>
      </c>
      <c r="C37" s="59" t="s">
        <v>71</v>
      </c>
      <c r="D37" s="47" t="s">
        <v>67</v>
      </c>
      <c r="E37" s="48">
        <v>3500</v>
      </c>
      <c r="F37" s="27">
        <f t="shared" si="12"/>
        <v>2975</v>
      </c>
      <c r="G37" s="27">
        <f t="shared" si="13"/>
        <v>2625</v>
      </c>
      <c r="H37" s="27">
        <f t="shared" si="14"/>
        <v>2450</v>
      </c>
      <c r="I37" s="28"/>
      <c r="J37" s="27">
        <f t="shared" si="15"/>
        <v>0</v>
      </c>
      <c r="K37" s="27">
        <f t="shared" si="16"/>
        <v>0</v>
      </c>
      <c r="L37" s="27">
        <f t="shared" si="17"/>
        <v>0</v>
      </c>
      <c r="M37" s="44" t="s">
        <v>21</v>
      </c>
    </row>
    <row r="38" spans="1:13" ht="20.100000000000001" customHeight="1">
      <c r="A38" s="38">
        <v>28</v>
      </c>
      <c r="B38" s="23" t="s">
        <v>72</v>
      </c>
      <c r="C38" s="43" t="s">
        <v>73</v>
      </c>
      <c r="D38" s="25" t="s">
        <v>67</v>
      </c>
      <c r="E38" s="26">
        <v>3500</v>
      </c>
      <c r="F38" s="27">
        <f t="shared" si="12"/>
        <v>2975</v>
      </c>
      <c r="G38" s="27">
        <f t="shared" si="13"/>
        <v>2625</v>
      </c>
      <c r="H38" s="27">
        <f t="shared" si="14"/>
        <v>2450</v>
      </c>
      <c r="I38" s="28"/>
      <c r="J38" s="27">
        <f t="shared" si="15"/>
        <v>0</v>
      </c>
      <c r="K38" s="27">
        <f t="shared" si="16"/>
        <v>0</v>
      </c>
      <c r="L38" s="27">
        <f t="shared" si="17"/>
        <v>0</v>
      </c>
      <c r="M38" s="40" t="s">
        <v>21</v>
      </c>
    </row>
    <row r="39" spans="1:13" ht="20.100000000000001" customHeight="1">
      <c r="A39" s="45">
        <v>29</v>
      </c>
      <c r="B39" s="23" t="s">
        <v>74</v>
      </c>
      <c r="C39" s="41" t="s">
        <v>75</v>
      </c>
      <c r="D39" s="25" t="s">
        <v>67</v>
      </c>
      <c r="E39" s="26">
        <v>3500</v>
      </c>
      <c r="F39" s="27">
        <f t="shared" si="12"/>
        <v>2975</v>
      </c>
      <c r="G39" s="27">
        <f t="shared" si="13"/>
        <v>2625</v>
      </c>
      <c r="H39" s="27">
        <f t="shared" si="14"/>
        <v>2450</v>
      </c>
      <c r="I39" s="28"/>
      <c r="J39" s="27">
        <f t="shared" si="15"/>
        <v>0</v>
      </c>
      <c r="K39" s="27">
        <f t="shared" si="16"/>
        <v>0</v>
      </c>
      <c r="L39" s="27">
        <f t="shared" si="17"/>
        <v>0</v>
      </c>
      <c r="M39" s="53" t="s">
        <v>19</v>
      </c>
    </row>
    <row r="40" spans="1:13" ht="20.100000000000001" customHeight="1">
      <c r="A40" s="38">
        <v>30</v>
      </c>
      <c r="B40" s="23" t="s">
        <v>76</v>
      </c>
      <c r="C40" s="41" t="s">
        <v>77</v>
      </c>
      <c r="D40" s="25" t="s">
        <v>67</v>
      </c>
      <c r="E40" s="26">
        <v>3500</v>
      </c>
      <c r="F40" s="27">
        <f t="shared" si="12"/>
        <v>2975</v>
      </c>
      <c r="G40" s="27">
        <f t="shared" si="13"/>
        <v>2625</v>
      </c>
      <c r="H40" s="27">
        <f t="shared" si="14"/>
        <v>2450</v>
      </c>
      <c r="I40" s="28"/>
      <c r="J40" s="27">
        <f t="shared" si="15"/>
        <v>0</v>
      </c>
      <c r="K40" s="27">
        <f t="shared" si="16"/>
        <v>0</v>
      </c>
      <c r="L40" s="27">
        <f t="shared" si="17"/>
        <v>0</v>
      </c>
      <c r="M40" s="53" t="s">
        <v>19</v>
      </c>
    </row>
    <row r="41" spans="1:13" ht="20.100000000000001" customHeight="1">
      <c r="A41" s="45">
        <v>31</v>
      </c>
      <c r="B41" s="23" t="s">
        <v>78</v>
      </c>
      <c r="C41" s="43" t="s">
        <v>79</v>
      </c>
      <c r="D41" s="25" t="s">
        <v>67</v>
      </c>
      <c r="E41" s="26">
        <v>3500</v>
      </c>
      <c r="F41" s="27">
        <f t="shared" si="12"/>
        <v>2975</v>
      </c>
      <c r="G41" s="27">
        <f t="shared" si="13"/>
        <v>2625</v>
      </c>
      <c r="H41" s="27">
        <f t="shared" si="14"/>
        <v>2450</v>
      </c>
      <c r="I41" s="28"/>
      <c r="J41" s="27">
        <f t="shared" si="15"/>
        <v>0</v>
      </c>
      <c r="K41" s="27">
        <f t="shared" si="16"/>
        <v>0</v>
      </c>
      <c r="L41" s="27">
        <f t="shared" si="17"/>
        <v>0</v>
      </c>
      <c r="M41" s="40" t="s">
        <v>21</v>
      </c>
    </row>
    <row r="42" spans="1:13" ht="20.100000000000001" customHeight="1">
      <c r="A42" s="38">
        <v>32</v>
      </c>
      <c r="B42" s="23" t="s">
        <v>80</v>
      </c>
      <c r="C42" s="59" t="s">
        <v>81</v>
      </c>
      <c r="D42" s="25" t="s">
        <v>67</v>
      </c>
      <c r="E42" s="26">
        <v>3000</v>
      </c>
      <c r="F42" s="27">
        <f t="shared" si="12"/>
        <v>2550</v>
      </c>
      <c r="G42" s="27">
        <f t="shared" si="13"/>
        <v>2250</v>
      </c>
      <c r="H42" s="27">
        <f t="shared" si="14"/>
        <v>2100</v>
      </c>
      <c r="I42" s="28"/>
      <c r="J42" s="27">
        <f t="shared" si="15"/>
        <v>0</v>
      </c>
      <c r="K42" s="27">
        <f t="shared" si="16"/>
        <v>0</v>
      </c>
      <c r="L42" s="27">
        <f t="shared" si="17"/>
        <v>0</v>
      </c>
      <c r="M42" s="40" t="s">
        <v>21</v>
      </c>
    </row>
    <row r="43" spans="1:13" ht="20.100000000000001" customHeight="1">
      <c r="A43" s="45">
        <v>33</v>
      </c>
      <c r="B43" s="23" t="s">
        <v>82</v>
      </c>
      <c r="C43" s="43" t="s">
        <v>83</v>
      </c>
      <c r="D43" s="25" t="s">
        <v>67</v>
      </c>
      <c r="E43" s="26">
        <v>3000</v>
      </c>
      <c r="F43" s="27">
        <f t="shared" si="12"/>
        <v>2550</v>
      </c>
      <c r="G43" s="27">
        <f t="shared" si="13"/>
        <v>2250</v>
      </c>
      <c r="H43" s="27">
        <f t="shared" si="14"/>
        <v>2100</v>
      </c>
      <c r="I43" s="28"/>
      <c r="J43" s="27">
        <f t="shared" si="15"/>
        <v>0</v>
      </c>
      <c r="K43" s="27">
        <f t="shared" si="16"/>
        <v>0</v>
      </c>
      <c r="L43" s="27">
        <f t="shared" si="17"/>
        <v>0</v>
      </c>
      <c r="M43" s="40" t="s">
        <v>21</v>
      </c>
    </row>
    <row r="44" spans="1:13" ht="20.100000000000001" customHeight="1">
      <c r="A44" s="38">
        <v>34</v>
      </c>
      <c r="B44" s="23" t="s">
        <v>84</v>
      </c>
      <c r="C44" s="41" t="s">
        <v>85</v>
      </c>
      <c r="D44" s="25" t="s">
        <v>67</v>
      </c>
      <c r="E44" s="26">
        <v>1500</v>
      </c>
      <c r="F44" s="27">
        <f t="shared" si="12"/>
        <v>1275</v>
      </c>
      <c r="G44" s="27">
        <f t="shared" si="13"/>
        <v>1125</v>
      </c>
      <c r="H44" s="27">
        <f t="shared" si="14"/>
        <v>1050</v>
      </c>
      <c r="I44" s="28"/>
      <c r="J44" s="27">
        <f t="shared" si="15"/>
        <v>0</v>
      </c>
      <c r="K44" s="27">
        <f t="shared" si="16"/>
        <v>0</v>
      </c>
      <c r="L44" s="27">
        <f t="shared" si="17"/>
        <v>0</v>
      </c>
      <c r="M44" s="53" t="s">
        <v>19</v>
      </c>
    </row>
    <row r="45" spans="1:13" ht="20.100000000000001" customHeight="1">
      <c r="A45" s="45">
        <v>35</v>
      </c>
      <c r="B45" s="23" t="s">
        <v>86</v>
      </c>
      <c r="C45" s="24" t="s">
        <v>87</v>
      </c>
      <c r="D45" s="25" t="s">
        <v>67</v>
      </c>
      <c r="E45" s="26">
        <v>3000</v>
      </c>
      <c r="F45" s="27">
        <f t="shared" si="12"/>
        <v>2550</v>
      </c>
      <c r="G45" s="27">
        <f t="shared" si="13"/>
        <v>2250</v>
      </c>
      <c r="H45" s="27">
        <f t="shared" si="14"/>
        <v>2100</v>
      </c>
      <c r="I45" s="28"/>
      <c r="J45" s="27">
        <f t="shared" si="15"/>
        <v>0</v>
      </c>
      <c r="K45" s="27">
        <f t="shared" si="16"/>
        <v>0</v>
      </c>
      <c r="L45" s="27">
        <f t="shared" si="17"/>
        <v>0</v>
      </c>
      <c r="M45" s="53" t="s">
        <v>19</v>
      </c>
    </row>
    <row r="46" spans="1:13" ht="20.100000000000001" customHeight="1">
      <c r="A46" s="38">
        <v>36</v>
      </c>
      <c r="B46" s="23" t="s">
        <v>88</v>
      </c>
      <c r="C46" s="43" t="s">
        <v>89</v>
      </c>
      <c r="D46" s="25" t="s">
        <v>67</v>
      </c>
      <c r="E46" s="26">
        <v>3000</v>
      </c>
      <c r="F46" s="27">
        <f t="shared" si="12"/>
        <v>2550</v>
      </c>
      <c r="G46" s="27">
        <f t="shared" si="13"/>
        <v>2250</v>
      </c>
      <c r="H46" s="27">
        <f t="shared" si="14"/>
        <v>2100</v>
      </c>
      <c r="I46" s="28"/>
      <c r="J46" s="27">
        <f t="shared" si="15"/>
        <v>0</v>
      </c>
      <c r="K46" s="27">
        <f t="shared" si="16"/>
        <v>0</v>
      </c>
      <c r="L46" s="27">
        <f t="shared" si="17"/>
        <v>0</v>
      </c>
      <c r="M46" s="40" t="s">
        <v>21</v>
      </c>
    </row>
    <row r="47" spans="1:13" ht="20.100000000000001" customHeight="1">
      <c r="A47" s="45">
        <v>37</v>
      </c>
      <c r="B47" s="46" t="s">
        <v>90</v>
      </c>
      <c r="C47" s="24" t="s">
        <v>91</v>
      </c>
      <c r="D47" s="47" t="s">
        <v>67</v>
      </c>
      <c r="E47" s="48">
        <v>3500</v>
      </c>
      <c r="F47" s="27">
        <f t="shared" si="12"/>
        <v>2975</v>
      </c>
      <c r="G47" s="27">
        <f t="shared" si="13"/>
        <v>2625</v>
      </c>
      <c r="H47" s="27">
        <f t="shared" si="14"/>
        <v>2450</v>
      </c>
      <c r="I47" s="28"/>
      <c r="J47" s="27">
        <f t="shared" si="15"/>
        <v>0</v>
      </c>
      <c r="K47" s="27">
        <f t="shared" si="16"/>
        <v>0</v>
      </c>
      <c r="L47" s="27">
        <f t="shared" si="17"/>
        <v>0</v>
      </c>
      <c r="M47" s="53" t="s">
        <v>19</v>
      </c>
    </row>
    <row r="48" spans="1:13" ht="20.100000000000001" customHeight="1">
      <c r="A48" s="38">
        <v>38</v>
      </c>
      <c r="B48" s="46" t="s">
        <v>92</v>
      </c>
      <c r="C48" s="62" t="s">
        <v>93</v>
      </c>
      <c r="D48" s="47" t="s">
        <v>94</v>
      </c>
      <c r="E48" s="48">
        <v>5500</v>
      </c>
      <c r="F48" s="27">
        <f t="shared" si="12"/>
        <v>4675</v>
      </c>
      <c r="G48" s="27">
        <f t="shared" si="13"/>
        <v>4125</v>
      </c>
      <c r="H48" s="27">
        <f t="shared" si="14"/>
        <v>3850</v>
      </c>
      <c r="I48" s="28"/>
      <c r="J48" s="27">
        <f t="shared" si="15"/>
        <v>0</v>
      </c>
      <c r="K48" s="27">
        <f t="shared" si="16"/>
        <v>0</v>
      </c>
      <c r="L48" s="27">
        <f t="shared" si="17"/>
        <v>0</v>
      </c>
      <c r="M48" s="44" t="s">
        <v>21</v>
      </c>
    </row>
    <row r="49" spans="1:13" ht="20.100000000000001" customHeight="1">
      <c r="A49" s="45">
        <v>39</v>
      </c>
      <c r="B49" s="46" t="s">
        <v>95</v>
      </c>
      <c r="C49" s="62" t="s">
        <v>96</v>
      </c>
      <c r="D49" s="47" t="s">
        <v>94</v>
      </c>
      <c r="E49" s="48">
        <v>5500</v>
      </c>
      <c r="F49" s="27">
        <f t="shared" si="12"/>
        <v>4675</v>
      </c>
      <c r="G49" s="27">
        <f t="shared" si="13"/>
        <v>4125</v>
      </c>
      <c r="H49" s="27">
        <f t="shared" si="14"/>
        <v>3850</v>
      </c>
      <c r="I49" s="28"/>
      <c r="J49" s="27">
        <f t="shared" si="15"/>
        <v>0</v>
      </c>
      <c r="K49" s="27">
        <f t="shared" si="16"/>
        <v>0</v>
      </c>
      <c r="L49" s="27">
        <f t="shared" si="17"/>
        <v>0</v>
      </c>
      <c r="M49" s="44" t="s">
        <v>21</v>
      </c>
    </row>
    <row r="50" spans="1:13" ht="20.100000000000001" customHeight="1">
      <c r="A50" s="38">
        <v>40</v>
      </c>
      <c r="B50" s="46" t="s">
        <v>2542</v>
      </c>
      <c r="C50" s="328" t="s">
        <v>2568</v>
      </c>
      <c r="D50" s="47" t="s">
        <v>94</v>
      </c>
      <c r="E50" s="48">
        <v>5500</v>
      </c>
      <c r="F50" s="27">
        <f>E50-E50/100*15</f>
        <v>4675</v>
      </c>
      <c r="G50" s="27">
        <f>E50-E50/100*25</f>
        <v>4125</v>
      </c>
      <c r="H50" s="27">
        <f>E50-E50/100*30</f>
        <v>3850</v>
      </c>
      <c r="I50" s="28"/>
      <c r="J50" s="27">
        <f>I50*F50</f>
        <v>0</v>
      </c>
      <c r="K50" s="27">
        <f>I50*G50</f>
        <v>0</v>
      </c>
      <c r="L50" s="27">
        <f>I50*H50</f>
        <v>0</v>
      </c>
      <c r="M50" s="40" t="s">
        <v>21</v>
      </c>
    </row>
    <row r="51" spans="1:13" ht="15" customHeight="1">
      <c r="A51" s="30"/>
      <c r="B51" s="31"/>
      <c r="C51" s="49" t="s">
        <v>2599</v>
      </c>
      <c r="D51" s="33"/>
      <c r="E51" s="34"/>
      <c r="F51" s="34"/>
      <c r="G51" s="35"/>
      <c r="H51" s="35"/>
      <c r="I51" s="36"/>
      <c r="J51" s="36"/>
      <c r="K51" s="35"/>
      <c r="L51" s="35"/>
      <c r="M51" s="37"/>
    </row>
    <row r="52" spans="1:13" ht="20.100000000000001" customHeight="1">
      <c r="A52" s="38">
        <v>41</v>
      </c>
      <c r="B52" s="23" t="s">
        <v>97</v>
      </c>
      <c r="C52" s="41" t="s">
        <v>98</v>
      </c>
      <c r="D52" s="25" t="s">
        <v>28</v>
      </c>
      <c r="E52" s="26">
        <v>2500</v>
      </c>
      <c r="F52" s="27">
        <f t="shared" ref="F52:F66" si="18">E52-E52/100*15</f>
        <v>2125</v>
      </c>
      <c r="G52" s="27">
        <f t="shared" ref="G52:G66" si="19">E52-E52/100*25</f>
        <v>1875</v>
      </c>
      <c r="H52" s="27">
        <f t="shared" ref="H52:H66" si="20">E52-E52/100*30</f>
        <v>1750</v>
      </c>
      <c r="I52" s="28"/>
      <c r="J52" s="27">
        <f t="shared" ref="J52:J66" si="21">I52*F52</f>
        <v>0</v>
      </c>
      <c r="K52" s="27">
        <f t="shared" ref="K52:K66" si="22">I52*G52</f>
        <v>0</v>
      </c>
      <c r="L52" s="27">
        <f t="shared" ref="L52:L66" si="23">I52*H52</f>
        <v>0</v>
      </c>
      <c r="M52" s="53" t="s">
        <v>19</v>
      </c>
    </row>
    <row r="53" spans="1:13" ht="20.100000000000001" customHeight="1">
      <c r="A53" s="38">
        <v>42</v>
      </c>
      <c r="B53" s="23" t="s">
        <v>99</v>
      </c>
      <c r="C53" s="43" t="s">
        <v>2572</v>
      </c>
      <c r="D53" s="25" t="s">
        <v>2594</v>
      </c>
      <c r="E53" s="26">
        <v>1250</v>
      </c>
      <c r="F53" s="27">
        <f t="shared" si="18"/>
        <v>1062.5</v>
      </c>
      <c r="G53" s="27">
        <f t="shared" si="19"/>
        <v>937.5</v>
      </c>
      <c r="H53" s="27">
        <f t="shared" si="20"/>
        <v>875</v>
      </c>
      <c r="I53" s="28"/>
      <c r="J53" s="27">
        <f t="shared" si="21"/>
        <v>0</v>
      </c>
      <c r="K53" s="27">
        <f t="shared" si="22"/>
        <v>0</v>
      </c>
      <c r="L53" s="27">
        <f t="shared" si="23"/>
        <v>0</v>
      </c>
      <c r="M53" s="40" t="s">
        <v>21</v>
      </c>
    </row>
    <row r="54" spans="1:13" ht="24.75" customHeight="1">
      <c r="A54" s="38">
        <v>43</v>
      </c>
      <c r="B54" s="23" t="s">
        <v>100</v>
      </c>
      <c r="C54" s="41" t="s">
        <v>2573</v>
      </c>
      <c r="D54" s="25" t="s">
        <v>2594</v>
      </c>
      <c r="E54" s="26">
        <v>1250</v>
      </c>
      <c r="F54" s="27">
        <f t="shared" si="18"/>
        <v>1062.5</v>
      </c>
      <c r="G54" s="27">
        <f t="shared" si="19"/>
        <v>937.5</v>
      </c>
      <c r="H54" s="27">
        <f t="shared" si="20"/>
        <v>875</v>
      </c>
      <c r="I54" s="28"/>
      <c r="J54" s="27">
        <f t="shared" si="21"/>
        <v>0</v>
      </c>
      <c r="K54" s="27">
        <f t="shared" si="22"/>
        <v>0</v>
      </c>
      <c r="L54" s="27">
        <f t="shared" si="23"/>
        <v>0</v>
      </c>
      <c r="M54" s="53" t="s">
        <v>19</v>
      </c>
    </row>
    <row r="55" spans="1:13" ht="26.25" customHeight="1">
      <c r="A55" s="38">
        <v>44</v>
      </c>
      <c r="B55" s="23" t="s">
        <v>101</v>
      </c>
      <c r="C55" s="43" t="s">
        <v>2574</v>
      </c>
      <c r="D55" s="25" t="s">
        <v>2594</v>
      </c>
      <c r="E55" s="26">
        <v>1250</v>
      </c>
      <c r="F55" s="27">
        <f t="shared" si="18"/>
        <v>1062.5</v>
      </c>
      <c r="G55" s="27">
        <f t="shared" si="19"/>
        <v>937.5</v>
      </c>
      <c r="H55" s="27">
        <f t="shared" si="20"/>
        <v>875</v>
      </c>
      <c r="I55" s="28"/>
      <c r="J55" s="27">
        <f t="shared" si="21"/>
        <v>0</v>
      </c>
      <c r="K55" s="27">
        <f t="shared" si="22"/>
        <v>0</v>
      </c>
      <c r="L55" s="27">
        <f t="shared" si="23"/>
        <v>0</v>
      </c>
      <c r="M55" s="40" t="s">
        <v>21</v>
      </c>
    </row>
    <row r="56" spans="1:13" ht="24.75" customHeight="1">
      <c r="A56" s="38">
        <v>45</v>
      </c>
      <c r="B56" s="23" t="s">
        <v>102</v>
      </c>
      <c r="C56" s="41" t="s">
        <v>2571</v>
      </c>
      <c r="D56" s="25" t="s">
        <v>2594</v>
      </c>
      <c r="E56" s="26">
        <v>1250</v>
      </c>
      <c r="F56" s="27">
        <f t="shared" si="18"/>
        <v>1062.5</v>
      </c>
      <c r="G56" s="27">
        <f t="shared" si="19"/>
        <v>937.5</v>
      </c>
      <c r="H56" s="27">
        <f t="shared" si="20"/>
        <v>875</v>
      </c>
      <c r="I56" s="28"/>
      <c r="J56" s="27">
        <f t="shared" si="21"/>
        <v>0</v>
      </c>
      <c r="K56" s="27">
        <f t="shared" si="22"/>
        <v>0</v>
      </c>
      <c r="L56" s="27">
        <f t="shared" si="23"/>
        <v>0</v>
      </c>
      <c r="M56" s="53" t="s">
        <v>19</v>
      </c>
    </row>
    <row r="57" spans="1:13" ht="24" customHeight="1">
      <c r="A57" s="38">
        <v>46</v>
      </c>
      <c r="B57" s="23" t="s">
        <v>103</v>
      </c>
      <c r="C57" s="59" t="s">
        <v>2575</v>
      </c>
      <c r="D57" s="25" t="s">
        <v>2594</v>
      </c>
      <c r="E57" s="26">
        <v>2500</v>
      </c>
      <c r="F57" s="27">
        <f t="shared" si="18"/>
        <v>2125</v>
      </c>
      <c r="G57" s="27">
        <f t="shared" si="19"/>
        <v>1875</v>
      </c>
      <c r="H57" s="27">
        <f t="shared" si="20"/>
        <v>1750</v>
      </c>
      <c r="I57" s="28"/>
      <c r="J57" s="27">
        <f t="shared" si="21"/>
        <v>0</v>
      </c>
      <c r="K57" s="27">
        <f t="shared" si="22"/>
        <v>0</v>
      </c>
      <c r="L57" s="27">
        <f t="shared" si="23"/>
        <v>0</v>
      </c>
      <c r="M57" s="40" t="s">
        <v>21</v>
      </c>
    </row>
    <row r="58" spans="1:13" ht="22.5" customHeight="1">
      <c r="A58" s="38">
        <v>47</v>
      </c>
      <c r="B58" s="23" t="s">
        <v>104</v>
      </c>
      <c r="C58" s="41" t="s">
        <v>2570</v>
      </c>
      <c r="D58" s="25" t="s">
        <v>2594</v>
      </c>
      <c r="E58" s="26">
        <v>1500</v>
      </c>
      <c r="F58" s="27">
        <f t="shared" si="18"/>
        <v>1275</v>
      </c>
      <c r="G58" s="27">
        <f t="shared" si="19"/>
        <v>1125</v>
      </c>
      <c r="H58" s="27">
        <f t="shared" si="20"/>
        <v>1050</v>
      </c>
      <c r="I58" s="28"/>
      <c r="J58" s="27">
        <f t="shared" si="21"/>
        <v>0</v>
      </c>
      <c r="K58" s="27">
        <f t="shared" si="22"/>
        <v>0</v>
      </c>
      <c r="L58" s="27">
        <f t="shared" si="23"/>
        <v>0</v>
      </c>
      <c r="M58" s="53" t="s">
        <v>19</v>
      </c>
    </row>
    <row r="59" spans="1:13" ht="20.100000000000001" customHeight="1">
      <c r="A59" s="38">
        <v>48</v>
      </c>
      <c r="B59" s="23" t="s">
        <v>105</v>
      </c>
      <c r="C59" s="63" t="s">
        <v>2569</v>
      </c>
      <c r="D59" s="25" t="s">
        <v>2594</v>
      </c>
      <c r="E59" s="26">
        <v>1250</v>
      </c>
      <c r="F59" s="27">
        <f t="shared" si="18"/>
        <v>1062.5</v>
      </c>
      <c r="G59" s="27">
        <f t="shared" si="19"/>
        <v>937.5</v>
      </c>
      <c r="H59" s="27">
        <f t="shared" si="20"/>
        <v>875</v>
      </c>
      <c r="I59" s="28"/>
      <c r="J59" s="27">
        <f t="shared" si="21"/>
        <v>0</v>
      </c>
      <c r="K59" s="27">
        <f t="shared" si="22"/>
        <v>0</v>
      </c>
      <c r="L59" s="27">
        <f t="shared" si="23"/>
        <v>0</v>
      </c>
      <c r="M59" s="29" t="s">
        <v>19</v>
      </c>
    </row>
    <row r="60" spans="1:13" ht="20.100000000000001" customHeight="1">
      <c r="A60" s="38">
        <v>49</v>
      </c>
      <c r="B60" s="23" t="s">
        <v>106</v>
      </c>
      <c r="C60" s="63" t="s">
        <v>107</v>
      </c>
      <c r="D60" s="25" t="s">
        <v>2594</v>
      </c>
      <c r="E60" s="26">
        <v>1250</v>
      </c>
      <c r="F60" s="27">
        <f t="shared" si="18"/>
        <v>1062.5</v>
      </c>
      <c r="G60" s="27">
        <f t="shared" si="19"/>
        <v>937.5</v>
      </c>
      <c r="H60" s="27">
        <f t="shared" si="20"/>
        <v>875</v>
      </c>
      <c r="I60" s="28"/>
      <c r="J60" s="27">
        <f t="shared" si="21"/>
        <v>0</v>
      </c>
      <c r="K60" s="27">
        <f t="shared" si="22"/>
        <v>0</v>
      </c>
      <c r="L60" s="27">
        <f t="shared" si="23"/>
        <v>0</v>
      </c>
      <c r="M60" s="53" t="s">
        <v>19</v>
      </c>
    </row>
    <row r="61" spans="1:13" ht="20.100000000000001" customHeight="1">
      <c r="A61" s="38">
        <v>50</v>
      </c>
      <c r="B61" s="23" t="s">
        <v>108</v>
      </c>
      <c r="C61" s="64" t="s">
        <v>2576</v>
      </c>
      <c r="D61" s="25" t="s">
        <v>2594</v>
      </c>
      <c r="E61" s="26">
        <v>1750</v>
      </c>
      <c r="F61" s="27">
        <f t="shared" si="18"/>
        <v>1487.5</v>
      </c>
      <c r="G61" s="27">
        <f t="shared" si="19"/>
        <v>1312.5</v>
      </c>
      <c r="H61" s="27">
        <f t="shared" si="20"/>
        <v>1225</v>
      </c>
      <c r="I61" s="28"/>
      <c r="J61" s="27">
        <f t="shared" si="21"/>
        <v>0</v>
      </c>
      <c r="K61" s="27">
        <f t="shared" si="22"/>
        <v>0</v>
      </c>
      <c r="L61" s="27">
        <f t="shared" si="23"/>
        <v>0</v>
      </c>
      <c r="M61" s="40" t="s">
        <v>21</v>
      </c>
    </row>
    <row r="62" spans="1:13" ht="20.100000000000001" customHeight="1">
      <c r="A62" s="38">
        <v>51</v>
      </c>
      <c r="B62" s="23" t="s">
        <v>109</v>
      </c>
      <c r="C62" s="64" t="s">
        <v>2577</v>
      </c>
      <c r="D62" s="25" t="s">
        <v>2594</v>
      </c>
      <c r="E62" s="48">
        <v>2500</v>
      </c>
      <c r="F62" s="27">
        <f t="shared" si="18"/>
        <v>2125</v>
      </c>
      <c r="G62" s="27">
        <f t="shared" si="19"/>
        <v>1875</v>
      </c>
      <c r="H62" s="27">
        <f t="shared" si="20"/>
        <v>1750</v>
      </c>
      <c r="I62" s="28"/>
      <c r="J62" s="27">
        <f t="shared" si="21"/>
        <v>0</v>
      </c>
      <c r="K62" s="27">
        <f t="shared" si="22"/>
        <v>0</v>
      </c>
      <c r="L62" s="27">
        <f t="shared" si="23"/>
        <v>0</v>
      </c>
      <c r="M62" s="44" t="s">
        <v>21</v>
      </c>
    </row>
    <row r="63" spans="1:13" ht="20.100000000000001" customHeight="1">
      <c r="A63" s="38">
        <v>52</v>
      </c>
      <c r="B63" s="23" t="s">
        <v>110</v>
      </c>
      <c r="C63" s="63" t="s">
        <v>2578</v>
      </c>
      <c r="D63" s="25" t="s">
        <v>2594</v>
      </c>
      <c r="E63" s="26">
        <v>1250</v>
      </c>
      <c r="F63" s="27">
        <f t="shared" si="18"/>
        <v>1062.5</v>
      </c>
      <c r="G63" s="27">
        <f t="shared" si="19"/>
        <v>937.5</v>
      </c>
      <c r="H63" s="27">
        <f t="shared" si="20"/>
        <v>875</v>
      </c>
      <c r="I63" s="28"/>
      <c r="J63" s="27">
        <f t="shared" si="21"/>
        <v>0</v>
      </c>
      <c r="K63" s="27">
        <f t="shared" si="22"/>
        <v>0</v>
      </c>
      <c r="L63" s="27">
        <f t="shared" si="23"/>
        <v>0</v>
      </c>
      <c r="M63" s="53" t="s">
        <v>19</v>
      </c>
    </row>
    <row r="64" spans="1:13" ht="20.100000000000001" customHeight="1">
      <c r="A64" s="38">
        <v>53</v>
      </c>
      <c r="B64" s="23" t="s">
        <v>111</v>
      </c>
      <c r="C64" s="62" t="s">
        <v>2579</v>
      </c>
      <c r="D64" s="25" t="s">
        <v>2594</v>
      </c>
      <c r="E64" s="26">
        <v>750</v>
      </c>
      <c r="F64" s="27">
        <f t="shared" si="18"/>
        <v>637.5</v>
      </c>
      <c r="G64" s="27">
        <f t="shared" si="19"/>
        <v>562.5</v>
      </c>
      <c r="H64" s="27">
        <f t="shared" si="20"/>
        <v>525</v>
      </c>
      <c r="I64" s="28"/>
      <c r="J64" s="27">
        <f t="shared" si="21"/>
        <v>0</v>
      </c>
      <c r="K64" s="27">
        <f t="shared" si="22"/>
        <v>0</v>
      </c>
      <c r="L64" s="27">
        <f t="shared" si="23"/>
        <v>0</v>
      </c>
      <c r="M64" s="40" t="s">
        <v>21</v>
      </c>
    </row>
    <row r="65" spans="1:13" ht="24.75" customHeight="1">
      <c r="A65" s="38">
        <v>54</v>
      </c>
      <c r="B65" s="23" t="s">
        <v>112</v>
      </c>
      <c r="C65" s="65" t="s">
        <v>2580</v>
      </c>
      <c r="D65" s="25" t="s">
        <v>113</v>
      </c>
      <c r="E65" s="26">
        <v>1500</v>
      </c>
      <c r="F65" s="27">
        <f t="shared" si="18"/>
        <v>1275</v>
      </c>
      <c r="G65" s="27">
        <f t="shared" si="19"/>
        <v>1125</v>
      </c>
      <c r="H65" s="27">
        <f t="shared" si="20"/>
        <v>1050</v>
      </c>
      <c r="I65" s="28"/>
      <c r="J65" s="27">
        <f t="shared" si="21"/>
        <v>0</v>
      </c>
      <c r="K65" s="27">
        <f t="shared" si="22"/>
        <v>0</v>
      </c>
      <c r="L65" s="27">
        <f t="shared" si="23"/>
        <v>0</v>
      </c>
      <c r="M65" s="40" t="s">
        <v>21</v>
      </c>
    </row>
    <row r="66" spans="1:13" ht="24.75" customHeight="1">
      <c r="A66" s="38">
        <v>55</v>
      </c>
      <c r="B66" s="23" t="s">
        <v>114</v>
      </c>
      <c r="C66" s="62" t="s">
        <v>2590</v>
      </c>
      <c r="D66" s="25" t="s">
        <v>2276</v>
      </c>
      <c r="E66" s="26">
        <v>2100</v>
      </c>
      <c r="F66" s="27">
        <f t="shared" si="18"/>
        <v>1785</v>
      </c>
      <c r="G66" s="27">
        <f t="shared" si="19"/>
        <v>1575</v>
      </c>
      <c r="H66" s="27">
        <f t="shared" si="20"/>
        <v>1470</v>
      </c>
      <c r="I66" s="28"/>
      <c r="J66" s="27">
        <f t="shared" si="21"/>
        <v>0</v>
      </c>
      <c r="K66" s="27">
        <f t="shared" si="22"/>
        <v>0</v>
      </c>
      <c r="L66" s="27">
        <f t="shared" si="23"/>
        <v>0</v>
      </c>
      <c r="M66" s="40" t="s">
        <v>21</v>
      </c>
    </row>
    <row r="67" spans="1:13" ht="16.5" customHeight="1">
      <c r="A67" s="30"/>
      <c r="B67" s="31"/>
      <c r="C67" s="49" t="s">
        <v>115</v>
      </c>
      <c r="D67" s="33"/>
      <c r="E67" s="34"/>
      <c r="F67" s="34"/>
      <c r="G67" s="35"/>
      <c r="H67" s="35"/>
      <c r="I67" s="36"/>
      <c r="J67" s="36"/>
      <c r="K67" s="35"/>
      <c r="L67" s="35"/>
      <c r="M67" s="37"/>
    </row>
    <row r="68" spans="1:13" ht="20.100000000000001" customHeight="1">
      <c r="A68" s="38">
        <v>56</v>
      </c>
      <c r="B68" s="23" t="s">
        <v>116</v>
      </c>
      <c r="C68" s="41" t="s">
        <v>117</v>
      </c>
      <c r="D68" s="25" t="s">
        <v>118</v>
      </c>
      <c r="E68" s="26">
        <v>2500</v>
      </c>
      <c r="F68" s="27">
        <f>E68-E68/100*15</f>
        <v>2125</v>
      </c>
      <c r="G68" s="27">
        <f>E68-E68/100*25</f>
        <v>1875</v>
      </c>
      <c r="H68" s="27">
        <f>E68-E68/100*30</f>
        <v>1750</v>
      </c>
      <c r="I68" s="28"/>
      <c r="J68" s="27">
        <f>I68*F68</f>
        <v>0</v>
      </c>
      <c r="K68" s="27">
        <f>I68*G68</f>
        <v>0</v>
      </c>
      <c r="L68" s="27">
        <f>I68*H68</f>
        <v>0</v>
      </c>
      <c r="M68" s="53" t="s">
        <v>19</v>
      </c>
    </row>
    <row r="69" spans="1:13" ht="24" customHeight="1">
      <c r="A69" s="38">
        <v>57</v>
      </c>
      <c r="B69" s="23" t="s">
        <v>119</v>
      </c>
      <c r="C69" s="41" t="s">
        <v>120</v>
      </c>
      <c r="D69" s="25" t="s">
        <v>121</v>
      </c>
      <c r="E69" s="26">
        <v>1750</v>
      </c>
      <c r="F69" s="27">
        <f>E69-E69/100*15</f>
        <v>1487.5</v>
      </c>
      <c r="G69" s="27">
        <f>E69-E69/100*25</f>
        <v>1312.5</v>
      </c>
      <c r="H69" s="27">
        <f>E69-E69/100*30</f>
        <v>1225</v>
      </c>
      <c r="I69" s="28"/>
      <c r="J69" s="27">
        <f>I69*F69</f>
        <v>0</v>
      </c>
      <c r="K69" s="27">
        <f>I69*G69</f>
        <v>0</v>
      </c>
      <c r="L69" s="27">
        <f>I69*H69</f>
        <v>0</v>
      </c>
      <c r="M69" s="53" t="s">
        <v>19</v>
      </c>
    </row>
    <row r="70" spans="1:13" ht="24" customHeight="1">
      <c r="A70" s="38">
        <v>58</v>
      </c>
      <c r="B70" s="23" t="s">
        <v>122</v>
      </c>
      <c r="C70" s="41" t="s">
        <v>123</v>
      </c>
      <c r="D70" s="25" t="s">
        <v>121</v>
      </c>
      <c r="E70" s="26">
        <v>1750</v>
      </c>
      <c r="F70" s="27">
        <f>E70-E70/100*15</f>
        <v>1487.5</v>
      </c>
      <c r="G70" s="27">
        <f>E70-E70/100*25</f>
        <v>1312.5</v>
      </c>
      <c r="H70" s="27">
        <f>E70-E70/100*30</f>
        <v>1225</v>
      </c>
      <c r="I70" s="28"/>
      <c r="J70" s="27">
        <f>I70*F70</f>
        <v>0</v>
      </c>
      <c r="K70" s="27">
        <f>I70*G70</f>
        <v>0</v>
      </c>
      <c r="L70" s="27">
        <f>I70*H70</f>
        <v>0</v>
      </c>
      <c r="M70" s="53" t="s">
        <v>19</v>
      </c>
    </row>
    <row r="71" spans="1:13" ht="20.25" customHeight="1">
      <c r="A71" s="30"/>
      <c r="B71" s="31"/>
      <c r="C71" s="49" t="s">
        <v>124</v>
      </c>
      <c r="D71" s="33"/>
      <c r="E71" s="34"/>
      <c r="F71" s="34"/>
      <c r="G71" s="35"/>
      <c r="H71" s="35"/>
      <c r="I71" s="36"/>
      <c r="J71" s="36"/>
      <c r="K71" s="35"/>
      <c r="L71" s="35"/>
      <c r="M71" s="37"/>
    </row>
    <row r="72" spans="1:13" ht="27.75" customHeight="1">
      <c r="A72" s="38">
        <v>59</v>
      </c>
      <c r="B72" s="66" t="s">
        <v>125</v>
      </c>
      <c r="C72" s="309" t="s">
        <v>126</v>
      </c>
      <c r="D72" s="25" t="s">
        <v>18</v>
      </c>
      <c r="E72" s="26">
        <v>6000</v>
      </c>
      <c r="F72" s="27">
        <f>E72-E72/100*15</f>
        <v>5100</v>
      </c>
      <c r="G72" s="27">
        <f>E72-E72/100*25</f>
        <v>4500</v>
      </c>
      <c r="H72" s="27">
        <f>E72-E72/100*30</f>
        <v>4200</v>
      </c>
      <c r="I72" s="28"/>
      <c r="J72" s="27">
        <f>I72*F72</f>
        <v>0</v>
      </c>
      <c r="K72" s="27">
        <f>I72*G72</f>
        <v>0</v>
      </c>
      <c r="L72" s="27">
        <f>I72*H72</f>
        <v>0</v>
      </c>
      <c r="M72" s="53" t="s">
        <v>19</v>
      </c>
    </row>
    <row r="73" spans="1:13" ht="23.25" customHeight="1">
      <c r="A73" s="38">
        <v>60</v>
      </c>
      <c r="B73" s="66" t="s">
        <v>127</v>
      </c>
      <c r="C73" s="51" t="s">
        <v>128</v>
      </c>
      <c r="D73" s="25" t="s">
        <v>18</v>
      </c>
      <c r="E73" s="26">
        <v>6000</v>
      </c>
      <c r="F73" s="27">
        <f>E73-E73/100*15</f>
        <v>5100</v>
      </c>
      <c r="G73" s="27">
        <f>E73-E73/100*25</f>
        <v>4500</v>
      </c>
      <c r="H73" s="27">
        <f>E73-E73/100*30</f>
        <v>4200</v>
      </c>
      <c r="I73" s="28"/>
      <c r="J73" s="27">
        <f>I73*F73</f>
        <v>0</v>
      </c>
      <c r="K73" s="27">
        <f>I73*G73</f>
        <v>0</v>
      </c>
      <c r="L73" s="27">
        <f>I73*H73</f>
        <v>0</v>
      </c>
      <c r="M73" s="53" t="s">
        <v>19</v>
      </c>
    </row>
    <row r="74" spans="1:13" ht="15" customHeight="1">
      <c r="A74" s="30"/>
      <c r="B74" s="31"/>
      <c r="C74" s="67" t="s">
        <v>2595</v>
      </c>
      <c r="D74" s="33"/>
      <c r="E74" s="34"/>
      <c r="F74" s="34"/>
      <c r="G74" s="35"/>
      <c r="H74" s="35"/>
      <c r="I74" s="36"/>
      <c r="J74" s="36"/>
      <c r="K74" s="35"/>
      <c r="L74" s="35"/>
      <c r="M74" s="37"/>
    </row>
    <row r="75" spans="1:13" ht="24" customHeight="1">
      <c r="A75" s="38">
        <v>61</v>
      </c>
      <c r="B75" s="269" t="s">
        <v>129</v>
      </c>
      <c r="C75" s="50" t="s">
        <v>130</v>
      </c>
      <c r="D75" s="25" t="s">
        <v>67</v>
      </c>
      <c r="E75" s="26">
        <v>2750</v>
      </c>
      <c r="F75" s="27">
        <f>E75-E75/100*15</f>
        <v>2337.5</v>
      </c>
      <c r="G75" s="27">
        <f>E75-E75/100*25</f>
        <v>2062.5</v>
      </c>
      <c r="H75" s="27">
        <f>E75-E75/100*30</f>
        <v>1925</v>
      </c>
      <c r="I75" s="28"/>
      <c r="J75" s="27">
        <f>I75*F75</f>
        <v>0</v>
      </c>
      <c r="K75" s="27">
        <f>I75*G75</f>
        <v>0</v>
      </c>
      <c r="L75" s="27">
        <f>I75*H75</f>
        <v>0</v>
      </c>
      <c r="M75" s="40" t="s">
        <v>21</v>
      </c>
    </row>
    <row r="76" spans="1:13" ht="23.25" customHeight="1">
      <c r="A76" s="38">
        <v>62</v>
      </c>
      <c r="B76" s="269" t="s">
        <v>131</v>
      </c>
      <c r="C76" s="50" t="s">
        <v>132</v>
      </c>
      <c r="D76" s="25" t="s">
        <v>67</v>
      </c>
      <c r="E76" s="26">
        <v>4000</v>
      </c>
      <c r="F76" s="27">
        <f>E76-E76/100*15</f>
        <v>3400</v>
      </c>
      <c r="G76" s="27">
        <f>E76-E76/100*25</f>
        <v>3000</v>
      </c>
      <c r="H76" s="27">
        <f>E76-E76/100*30</f>
        <v>2800</v>
      </c>
      <c r="I76" s="28"/>
      <c r="J76" s="27">
        <f>I76*F76</f>
        <v>0</v>
      </c>
      <c r="K76" s="27">
        <f>I76*G76</f>
        <v>0</v>
      </c>
      <c r="L76" s="27">
        <f>I76*H76</f>
        <v>0</v>
      </c>
      <c r="M76" s="40" t="s">
        <v>21</v>
      </c>
    </row>
    <row r="77" spans="1:13" ht="16.5" customHeight="1">
      <c r="A77" s="68"/>
      <c r="B77" s="69"/>
      <c r="C77" s="70" t="s">
        <v>2596</v>
      </c>
      <c r="D77" s="71"/>
      <c r="E77" s="72"/>
      <c r="F77" s="72"/>
      <c r="G77" s="73"/>
      <c r="H77" s="73"/>
      <c r="I77" s="74"/>
      <c r="J77" s="74"/>
      <c r="K77" s="73"/>
      <c r="L77" s="73"/>
      <c r="M77" s="75"/>
    </row>
    <row r="78" spans="1:13" ht="27.75" customHeight="1">
      <c r="A78" s="38">
        <v>63</v>
      </c>
      <c r="B78" s="23" t="s">
        <v>133</v>
      </c>
      <c r="C78" s="43" t="s">
        <v>134</v>
      </c>
      <c r="D78" s="25" t="s">
        <v>2597</v>
      </c>
      <c r="E78" s="26">
        <v>2750</v>
      </c>
      <c r="F78" s="27">
        <f t="shared" ref="F78:F97" si="24">E78-E78/100*15</f>
        <v>2337.5</v>
      </c>
      <c r="G78" s="27">
        <f t="shared" ref="G78:G97" si="25">E78-E78/100*25</f>
        <v>2062.5</v>
      </c>
      <c r="H78" s="27">
        <f t="shared" ref="H78:H97" si="26">E78-E78/100*30</f>
        <v>1925</v>
      </c>
      <c r="I78" s="28"/>
      <c r="J78" s="27">
        <f t="shared" ref="J78:J97" si="27">I78*F78</f>
        <v>0</v>
      </c>
      <c r="K78" s="27">
        <f t="shared" ref="K78:K97" si="28">I78*G78</f>
        <v>0</v>
      </c>
      <c r="L78" s="27">
        <f t="shared" ref="L78:L97" si="29">I78*H78</f>
        <v>0</v>
      </c>
      <c r="M78" s="44" t="s">
        <v>21</v>
      </c>
    </row>
    <row r="79" spans="1:13" ht="20.100000000000001" customHeight="1">
      <c r="A79" s="38">
        <v>64</v>
      </c>
      <c r="B79" s="23" t="s">
        <v>135</v>
      </c>
      <c r="C79" s="41" t="s">
        <v>136</v>
      </c>
      <c r="D79" s="25" t="s">
        <v>2597</v>
      </c>
      <c r="E79" s="26">
        <v>2750</v>
      </c>
      <c r="F79" s="27">
        <f t="shared" si="24"/>
        <v>2337.5</v>
      </c>
      <c r="G79" s="27">
        <f t="shared" si="25"/>
        <v>2062.5</v>
      </c>
      <c r="H79" s="27">
        <f t="shared" si="26"/>
        <v>1925</v>
      </c>
      <c r="I79" s="28"/>
      <c r="J79" s="27">
        <f t="shared" si="27"/>
        <v>0</v>
      </c>
      <c r="K79" s="27">
        <f t="shared" si="28"/>
        <v>0</v>
      </c>
      <c r="L79" s="27">
        <f t="shared" si="29"/>
        <v>0</v>
      </c>
      <c r="M79" s="53" t="s">
        <v>19</v>
      </c>
    </row>
    <row r="80" spans="1:13" ht="20.100000000000001" customHeight="1">
      <c r="A80" s="38">
        <v>65</v>
      </c>
      <c r="B80" s="23" t="s">
        <v>137</v>
      </c>
      <c r="C80" s="43" t="s">
        <v>138</v>
      </c>
      <c r="D80" s="25" t="s">
        <v>2597</v>
      </c>
      <c r="E80" s="26">
        <v>2250</v>
      </c>
      <c r="F80" s="27">
        <f t="shared" si="24"/>
        <v>1912.5</v>
      </c>
      <c r="G80" s="27">
        <f t="shared" si="25"/>
        <v>1687.5</v>
      </c>
      <c r="H80" s="27">
        <f t="shared" si="26"/>
        <v>1575</v>
      </c>
      <c r="I80" s="28"/>
      <c r="J80" s="27">
        <f t="shared" si="27"/>
        <v>0</v>
      </c>
      <c r="K80" s="27">
        <f t="shared" si="28"/>
        <v>0</v>
      </c>
      <c r="L80" s="27">
        <f t="shared" si="29"/>
        <v>0</v>
      </c>
      <c r="M80" s="40" t="s">
        <v>21</v>
      </c>
    </row>
    <row r="81" spans="1:13" ht="20.100000000000001" customHeight="1">
      <c r="A81" s="38">
        <v>66</v>
      </c>
      <c r="B81" s="23" t="s">
        <v>139</v>
      </c>
      <c r="C81" s="76" t="s">
        <v>140</v>
      </c>
      <c r="D81" s="25" t="s">
        <v>2597</v>
      </c>
      <c r="E81" s="26">
        <v>2750</v>
      </c>
      <c r="F81" s="27">
        <f t="shared" si="24"/>
        <v>2337.5</v>
      </c>
      <c r="G81" s="27">
        <f t="shared" si="25"/>
        <v>2062.5</v>
      </c>
      <c r="H81" s="27">
        <f t="shared" si="26"/>
        <v>1925</v>
      </c>
      <c r="I81" s="28"/>
      <c r="J81" s="27">
        <f t="shared" si="27"/>
        <v>0</v>
      </c>
      <c r="K81" s="27">
        <f t="shared" si="28"/>
        <v>0</v>
      </c>
      <c r="L81" s="27">
        <f t="shared" si="29"/>
        <v>0</v>
      </c>
      <c r="M81" s="40" t="s">
        <v>21</v>
      </c>
    </row>
    <row r="82" spans="1:13" ht="20.100000000000001" customHeight="1">
      <c r="A82" s="38">
        <v>67</v>
      </c>
      <c r="B82" s="23" t="s">
        <v>141</v>
      </c>
      <c r="C82" s="43" t="s">
        <v>142</v>
      </c>
      <c r="D82" s="25" t="s">
        <v>2597</v>
      </c>
      <c r="E82" s="26">
        <v>2150</v>
      </c>
      <c r="F82" s="27">
        <f t="shared" si="24"/>
        <v>1827.5</v>
      </c>
      <c r="G82" s="27">
        <f t="shared" si="25"/>
        <v>1612.5</v>
      </c>
      <c r="H82" s="27">
        <f t="shared" si="26"/>
        <v>1505</v>
      </c>
      <c r="I82" s="28"/>
      <c r="J82" s="27">
        <f t="shared" si="27"/>
        <v>0</v>
      </c>
      <c r="K82" s="27">
        <f t="shared" si="28"/>
        <v>0</v>
      </c>
      <c r="L82" s="27">
        <f t="shared" si="29"/>
        <v>0</v>
      </c>
      <c r="M82" s="40" t="s">
        <v>21</v>
      </c>
    </row>
    <row r="83" spans="1:13" ht="20.100000000000001" customHeight="1">
      <c r="A83" s="38">
        <v>68</v>
      </c>
      <c r="B83" s="23" t="s">
        <v>143</v>
      </c>
      <c r="C83" s="24" t="s">
        <v>144</v>
      </c>
      <c r="D83" s="25" t="s">
        <v>2597</v>
      </c>
      <c r="E83" s="26">
        <v>2750</v>
      </c>
      <c r="F83" s="27">
        <f t="shared" si="24"/>
        <v>2337.5</v>
      </c>
      <c r="G83" s="27">
        <f t="shared" si="25"/>
        <v>2062.5</v>
      </c>
      <c r="H83" s="27">
        <f t="shared" si="26"/>
        <v>1925</v>
      </c>
      <c r="I83" s="28"/>
      <c r="J83" s="27">
        <f t="shared" si="27"/>
        <v>0</v>
      </c>
      <c r="K83" s="27">
        <f t="shared" si="28"/>
        <v>0</v>
      </c>
      <c r="L83" s="27">
        <f t="shared" si="29"/>
        <v>0</v>
      </c>
      <c r="M83" s="53" t="s">
        <v>19</v>
      </c>
    </row>
    <row r="84" spans="1:13" ht="20.100000000000001" customHeight="1">
      <c r="A84" s="38">
        <v>69</v>
      </c>
      <c r="B84" s="23" t="s">
        <v>145</v>
      </c>
      <c r="C84" s="43" t="s">
        <v>146</v>
      </c>
      <c r="D84" s="25" t="s">
        <v>2597</v>
      </c>
      <c r="E84" s="26">
        <v>1650</v>
      </c>
      <c r="F84" s="27">
        <f t="shared" si="24"/>
        <v>1402.5</v>
      </c>
      <c r="G84" s="27">
        <f t="shared" si="25"/>
        <v>1237.5</v>
      </c>
      <c r="H84" s="27">
        <f t="shared" si="26"/>
        <v>1155</v>
      </c>
      <c r="I84" s="28"/>
      <c r="J84" s="27">
        <f t="shared" si="27"/>
        <v>0</v>
      </c>
      <c r="K84" s="27">
        <f t="shared" si="28"/>
        <v>0</v>
      </c>
      <c r="L84" s="27">
        <f t="shared" si="29"/>
        <v>0</v>
      </c>
      <c r="M84" s="40" t="s">
        <v>21</v>
      </c>
    </row>
    <row r="85" spans="1:13" ht="20.100000000000001" customHeight="1">
      <c r="A85" s="38">
        <v>70</v>
      </c>
      <c r="B85" s="23" t="s">
        <v>147</v>
      </c>
      <c r="C85" s="43" t="s">
        <v>148</v>
      </c>
      <c r="D85" s="25" t="s">
        <v>2597</v>
      </c>
      <c r="E85" s="26">
        <v>2750</v>
      </c>
      <c r="F85" s="27">
        <f t="shared" si="24"/>
        <v>2337.5</v>
      </c>
      <c r="G85" s="27">
        <f t="shared" si="25"/>
        <v>2062.5</v>
      </c>
      <c r="H85" s="27">
        <f t="shared" si="26"/>
        <v>1925</v>
      </c>
      <c r="I85" s="28"/>
      <c r="J85" s="27">
        <f t="shared" si="27"/>
        <v>0</v>
      </c>
      <c r="K85" s="27">
        <f t="shared" si="28"/>
        <v>0</v>
      </c>
      <c r="L85" s="27">
        <f t="shared" si="29"/>
        <v>0</v>
      </c>
      <c r="M85" s="40" t="s">
        <v>21</v>
      </c>
    </row>
    <row r="86" spans="1:13" ht="20.100000000000001" customHeight="1">
      <c r="A86" s="38">
        <v>71</v>
      </c>
      <c r="B86" s="23" t="s">
        <v>149</v>
      </c>
      <c r="C86" s="41" t="s">
        <v>150</v>
      </c>
      <c r="D86" s="25" t="s">
        <v>2597</v>
      </c>
      <c r="E86" s="26">
        <v>2500</v>
      </c>
      <c r="F86" s="27">
        <f t="shared" si="24"/>
        <v>2125</v>
      </c>
      <c r="G86" s="27">
        <f t="shared" si="25"/>
        <v>1875</v>
      </c>
      <c r="H86" s="27">
        <f t="shared" si="26"/>
        <v>1750</v>
      </c>
      <c r="I86" s="28"/>
      <c r="J86" s="27">
        <f t="shared" si="27"/>
        <v>0</v>
      </c>
      <c r="K86" s="27">
        <f t="shared" si="28"/>
        <v>0</v>
      </c>
      <c r="L86" s="27">
        <f t="shared" si="29"/>
        <v>0</v>
      </c>
      <c r="M86" s="53" t="s">
        <v>19</v>
      </c>
    </row>
    <row r="87" spans="1:13" ht="20.100000000000001" customHeight="1">
      <c r="A87" s="38">
        <v>72</v>
      </c>
      <c r="B87" s="23" t="s">
        <v>151</v>
      </c>
      <c r="C87" s="39" t="s">
        <v>152</v>
      </c>
      <c r="D87" s="25" t="s">
        <v>2597</v>
      </c>
      <c r="E87" s="26">
        <v>2750</v>
      </c>
      <c r="F87" s="27">
        <f t="shared" si="24"/>
        <v>2337.5</v>
      </c>
      <c r="G87" s="27">
        <f t="shared" si="25"/>
        <v>2062.5</v>
      </c>
      <c r="H87" s="27">
        <f t="shared" si="26"/>
        <v>1925</v>
      </c>
      <c r="I87" s="28"/>
      <c r="J87" s="27">
        <f t="shared" si="27"/>
        <v>0</v>
      </c>
      <c r="K87" s="27">
        <f t="shared" si="28"/>
        <v>0</v>
      </c>
      <c r="L87" s="27">
        <f t="shared" si="29"/>
        <v>0</v>
      </c>
      <c r="M87" s="40" t="s">
        <v>21</v>
      </c>
    </row>
    <row r="88" spans="1:13" ht="20.100000000000001" customHeight="1">
      <c r="A88" s="38">
        <v>73</v>
      </c>
      <c r="B88" s="23" t="s">
        <v>153</v>
      </c>
      <c r="C88" s="41" t="s">
        <v>154</v>
      </c>
      <c r="D88" s="25" t="s">
        <v>2597</v>
      </c>
      <c r="E88" s="26">
        <v>2250</v>
      </c>
      <c r="F88" s="27">
        <f t="shared" si="24"/>
        <v>1912.5</v>
      </c>
      <c r="G88" s="27">
        <f t="shared" si="25"/>
        <v>1687.5</v>
      </c>
      <c r="H88" s="27">
        <f t="shared" si="26"/>
        <v>1575</v>
      </c>
      <c r="I88" s="28"/>
      <c r="J88" s="27">
        <f t="shared" si="27"/>
        <v>0</v>
      </c>
      <c r="K88" s="27">
        <f t="shared" si="28"/>
        <v>0</v>
      </c>
      <c r="L88" s="27">
        <f t="shared" si="29"/>
        <v>0</v>
      </c>
      <c r="M88" s="53" t="s">
        <v>19</v>
      </c>
    </row>
    <row r="89" spans="1:13" ht="20.100000000000001" customHeight="1">
      <c r="A89" s="38">
        <v>74</v>
      </c>
      <c r="B89" s="23" t="s">
        <v>155</v>
      </c>
      <c r="C89" s="24" t="s">
        <v>156</v>
      </c>
      <c r="D89" s="25" t="s">
        <v>2597</v>
      </c>
      <c r="E89" s="26">
        <v>2750</v>
      </c>
      <c r="F89" s="27">
        <f t="shared" si="24"/>
        <v>2337.5</v>
      </c>
      <c r="G89" s="27">
        <f t="shared" si="25"/>
        <v>2062.5</v>
      </c>
      <c r="H89" s="27">
        <f t="shared" si="26"/>
        <v>1925</v>
      </c>
      <c r="I89" s="28"/>
      <c r="J89" s="27">
        <f t="shared" si="27"/>
        <v>0</v>
      </c>
      <c r="K89" s="27">
        <f t="shared" si="28"/>
        <v>0</v>
      </c>
      <c r="L89" s="27">
        <f t="shared" si="29"/>
        <v>0</v>
      </c>
      <c r="M89" s="53" t="s">
        <v>19</v>
      </c>
    </row>
    <row r="90" spans="1:13" ht="20.100000000000001" customHeight="1">
      <c r="A90" s="38">
        <v>75</v>
      </c>
      <c r="B90" s="23" t="s">
        <v>157</v>
      </c>
      <c r="C90" s="41" t="s">
        <v>158</v>
      </c>
      <c r="D90" s="25" t="s">
        <v>2597</v>
      </c>
      <c r="E90" s="26">
        <v>2750</v>
      </c>
      <c r="F90" s="27">
        <f t="shared" si="24"/>
        <v>2337.5</v>
      </c>
      <c r="G90" s="27">
        <f t="shared" si="25"/>
        <v>2062.5</v>
      </c>
      <c r="H90" s="27">
        <f t="shared" si="26"/>
        <v>1925</v>
      </c>
      <c r="I90" s="28"/>
      <c r="J90" s="27">
        <f t="shared" si="27"/>
        <v>0</v>
      </c>
      <c r="K90" s="27">
        <f t="shared" si="28"/>
        <v>0</v>
      </c>
      <c r="L90" s="27">
        <f t="shared" si="29"/>
        <v>0</v>
      </c>
      <c r="M90" s="53" t="s">
        <v>19</v>
      </c>
    </row>
    <row r="91" spans="1:13" ht="20.100000000000001" customHeight="1">
      <c r="A91" s="38">
        <v>76</v>
      </c>
      <c r="B91" s="23" t="s">
        <v>159</v>
      </c>
      <c r="C91" s="41" t="s">
        <v>160</v>
      </c>
      <c r="D91" s="25" t="s">
        <v>2597</v>
      </c>
      <c r="E91" s="26">
        <v>2250</v>
      </c>
      <c r="F91" s="27">
        <f t="shared" si="24"/>
        <v>1912.5</v>
      </c>
      <c r="G91" s="27">
        <f t="shared" si="25"/>
        <v>1687.5</v>
      </c>
      <c r="H91" s="27">
        <f t="shared" si="26"/>
        <v>1575</v>
      </c>
      <c r="I91" s="28"/>
      <c r="J91" s="27">
        <f t="shared" si="27"/>
        <v>0</v>
      </c>
      <c r="K91" s="27">
        <f t="shared" si="28"/>
        <v>0</v>
      </c>
      <c r="L91" s="27">
        <f t="shared" si="29"/>
        <v>0</v>
      </c>
      <c r="M91" s="53" t="s">
        <v>19</v>
      </c>
    </row>
    <row r="92" spans="1:13" ht="20.100000000000001" customHeight="1">
      <c r="A92" s="38">
        <v>77</v>
      </c>
      <c r="B92" s="23" t="s">
        <v>161</v>
      </c>
      <c r="C92" s="43" t="s">
        <v>162</v>
      </c>
      <c r="D92" s="25" t="s">
        <v>2597</v>
      </c>
      <c r="E92" s="26">
        <v>2750</v>
      </c>
      <c r="F92" s="27">
        <f t="shared" si="24"/>
        <v>2337.5</v>
      </c>
      <c r="G92" s="27">
        <f t="shared" si="25"/>
        <v>2062.5</v>
      </c>
      <c r="H92" s="27">
        <f t="shared" si="26"/>
        <v>1925</v>
      </c>
      <c r="I92" s="28"/>
      <c r="J92" s="27">
        <f t="shared" si="27"/>
        <v>0</v>
      </c>
      <c r="K92" s="27">
        <f t="shared" si="28"/>
        <v>0</v>
      </c>
      <c r="L92" s="27">
        <f t="shared" si="29"/>
        <v>0</v>
      </c>
      <c r="M92" s="40" t="s">
        <v>21</v>
      </c>
    </row>
    <row r="93" spans="1:13" ht="20.100000000000001" customHeight="1">
      <c r="A93" s="38">
        <v>78</v>
      </c>
      <c r="B93" s="23" t="s">
        <v>163</v>
      </c>
      <c r="C93" s="41" t="s">
        <v>164</v>
      </c>
      <c r="D93" s="25" t="s">
        <v>2597</v>
      </c>
      <c r="E93" s="26">
        <v>2500</v>
      </c>
      <c r="F93" s="27">
        <f t="shared" si="24"/>
        <v>2125</v>
      </c>
      <c r="G93" s="27">
        <f t="shared" si="25"/>
        <v>1875</v>
      </c>
      <c r="H93" s="27">
        <f t="shared" si="26"/>
        <v>1750</v>
      </c>
      <c r="I93" s="28"/>
      <c r="J93" s="27">
        <f t="shared" si="27"/>
        <v>0</v>
      </c>
      <c r="K93" s="27">
        <f t="shared" si="28"/>
        <v>0</v>
      </c>
      <c r="L93" s="27">
        <f t="shared" si="29"/>
        <v>0</v>
      </c>
      <c r="M93" s="53" t="s">
        <v>19</v>
      </c>
    </row>
    <row r="94" spans="1:13" ht="20.100000000000001" customHeight="1">
      <c r="A94" s="38">
        <v>79</v>
      </c>
      <c r="B94" s="23" t="s">
        <v>165</v>
      </c>
      <c r="C94" s="43" t="s">
        <v>166</v>
      </c>
      <c r="D94" s="25" t="s">
        <v>2597</v>
      </c>
      <c r="E94" s="26">
        <v>2500</v>
      </c>
      <c r="F94" s="27">
        <f t="shared" si="24"/>
        <v>2125</v>
      </c>
      <c r="G94" s="27">
        <f t="shared" si="25"/>
        <v>1875</v>
      </c>
      <c r="H94" s="27">
        <f t="shared" si="26"/>
        <v>1750</v>
      </c>
      <c r="I94" s="28"/>
      <c r="J94" s="27">
        <f t="shared" si="27"/>
        <v>0</v>
      </c>
      <c r="K94" s="27">
        <f t="shared" si="28"/>
        <v>0</v>
      </c>
      <c r="L94" s="27">
        <f t="shared" si="29"/>
        <v>0</v>
      </c>
      <c r="M94" s="40" t="s">
        <v>21</v>
      </c>
    </row>
    <row r="95" spans="1:13" ht="20.100000000000001" customHeight="1">
      <c r="A95" s="38">
        <v>80</v>
      </c>
      <c r="B95" s="23" t="s">
        <v>167</v>
      </c>
      <c r="C95" s="50" t="s">
        <v>168</v>
      </c>
      <c r="D95" s="25" t="s">
        <v>2597</v>
      </c>
      <c r="E95" s="26">
        <v>2750</v>
      </c>
      <c r="F95" s="27">
        <f t="shared" si="24"/>
        <v>2337.5</v>
      </c>
      <c r="G95" s="27">
        <f t="shared" si="25"/>
        <v>2062.5</v>
      </c>
      <c r="H95" s="27">
        <f t="shared" si="26"/>
        <v>1925</v>
      </c>
      <c r="I95" s="28"/>
      <c r="J95" s="27">
        <f t="shared" si="27"/>
        <v>0</v>
      </c>
      <c r="K95" s="27">
        <f t="shared" si="28"/>
        <v>0</v>
      </c>
      <c r="L95" s="27">
        <f t="shared" si="29"/>
        <v>0</v>
      </c>
      <c r="M95" s="40" t="s">
        <v>21</v>
      </c>
    </row>
    <row r="96" spans="1:13" ht="20.100000000000001" customHeight="1">
      <c r="A96" s="38">
        <v>81</v>
      </c>
      <c r="B96" s="23" t="s">
        <v>169</v>
      </c>
      <c r="C96" s="50" t="s">
        <v>170</v>
      </c>
      <c r="D96" s="25" t="s">
        <v>2597</v>
      </c>
      <c r="E96" s="26">
        <v>2500</v>
      </c>
      <c r="F96" s="27">
        <f t="shared" si="24"/>
        <v>2125</v>
      </c>
      <c r="G96" s="27">
        <f t="shared" si="25"/>
        <v>1875</v>
      </c>
      <c r="H96" s="27">
        <f t="shared" si="26"/>
        <v>1750</v>
      </c>
      <c r="I96" s="28"/>
      <c r="J96" s="27">
        <f t="shared" si="27"/>
        <v>0</v>
      </c>
      <c r="K96" s="27">
        <f t="shared" si="28"/>
        <v>0</v>
      </c>
      <c r="L96" s="27">
        <f t="shared" si="29"/>
        <v>0</v>
      </c>
      <c r="M96" s="40" t="s">
        <v>21</v>
      </c>
    </row>
    <row r="97" spans="1:13" ht="20.100000000000001" customHeight="1">
      <c r="A97" s="38">
        <v>82</v>
      </c>
      <c r="B97" s="23" t="s">
        <v>2543</v>
      </c>
      <c r="C97" s="329" t="s">
        <v>2550</v>
      </c>
      <c r="D97" s="25" t="s">
        <v>2597</v>
      </c>
      <c r="E97" s="26">
        <v>1250</v>
      </c>
      <c r="F97" s="27">
        <f t="shared" si="24"/>
        <v>1062.5</v>
      </c>
      <c r="G97" s="27">
        <f t="shared" si="25"/>
        <v>937.5</v>
      </c>
      <c r="H97" s="27">
        <f t="shared" si="26"/>
        <v>875</v>
      </c>
      <c r="I97" s="28"/>
      <c r="J97" s="27">
        <f t="shared" si="27"/>
        <v>0</v>
      </c>
      <c r="K97" s="27">
        <f t="shared" si="28"/>
        <v>0</v>
      </c>
      <c r="L97" s="27">
        <f t="shared" si="29"/>
        <v>0</v>
      </c>
      <c r="M97" s="40" t="s">
        <v>21</v>
      </c>
    </row>
    <row r="98" spans="1:13" ht="15" customHeight="1">
      <c r="A98" s="30"/>
      <c r="B98" s="31"/>
      <c r="C98" s="32" t="s">
        <v>172</v>
      </c>
      <c r="D98" s="33"/>
      <c r="E98" s="34"/>
      <c r="F98" s="34"/>
      <c r="G98" s="35"/>
      <c r="H98" s="35"/>
      <c r="I98" s="36"/>
      <c r="J98" s="36"/>
      <c r="K98" s="35"/>
      <c r="L98" s="35"/>
      <c r="M98" s="37"/>
    </row>
    <row r="99" spans="1:13" ht="24.75" customHeight="1">
      <c r="A99" s="38">
        <v>84</v>
      </c>
      <c r="B99" s="341" t="s">
        <v>173</v>
      </c>
      <c r="C99" s="41" t="s">
        <v>174</v>
      </c>
      <c r="D99" s="342" t="s">
        <v>118</v>
      </c>
      <c r="E99" s="343">
        <v>500</v>
      </c>
      <c r="F99" s="344">
        <f>E99-E99/100*15</f>
        <v>425</v>
      </c>
      <c r="G99" s="344">
        <f>E99-E99/100*25</f>
        <v>375</v>
      </c>
      <c r="H99" s="344">
        <f>E99-E99/100*30</f>
        <v>350</v>
      </c>
      <c r="I99" s="345"/>
      <c r="J99" s="344">
        <f>I99*F99</f>
        <v>0</v>
      </c>
      <c r="K99" s="344">
        <f>I99*G99</f>
        <v>0</v>
      </c>
      <c r="L99" s="344">
        <f>I99*H99</f>
        <v>0</v>
      </c>
      <c r="M99" s="346" t="s">
        <v>19</v>
      </c>
    </row>
    <row r="100" spans="1:13" ht="15" customHeight="1">
      <c r="A100" s="30"/>
      <c r="B100" s="31"/>
      <c r="C100" s="32" t="s">
        <v>175</v>
      </c>
      <c r="D100" s="33"/>
      <c r="E100" s="34"/>
      <c r="F100" s="34"/>
      <c r="G100" s="35"/>
      <c r="H100" s="35"/>
      <c r="I100" s="36"/>
      <c r="J100" s="36"/>
      <c r="K100" s="35"/>
      <c r="L100" s="35"/>
      <c r="M100" s="37"/>
    </row>
    <row r="101" spans="1:13" ht="21" customHeight="1">
      <c r="A101" s="45">
        <v>85</v>
      </c>
      <c r="B101" s="46" t="s">
        <v>176</v>
      </c>
      <c r="C101" s="43" t="s">
        <v>177</v>
      </c>
      <c r="D101" s="47" t="s">
        <v>178</v>
      </c>
      <c r="E101" s="48">
        <v>1650</v>
      </c>
      <c r="F101" s="27">
        <f t="shared" ref="F101:F124" si="30">E101-E101/100*15</f>
        <v>1402.5</v>
      </c>
      <c r="G101" s="27">
        <f t="shared" ref="G101:G124" si="31">E101-E101/100*25</f>
        <v>1237.5</v>
      </c>
      <c r="H101" s="27">
        <f t="shared" ref="H101:H124" si="32">E101-E101/100*30</f>
        <v>1155</v>
      </c>
      <c r="I101" s="28"/>
      <c r="J101" s="27">
        <f t="shared" ref="J101:J146" si="33">I101*F101</f>
        <v>0</v>
      </c>
      <c r="K101" s="27">
        <f t="shared" ref="K101:K124" si="34">I101*G101</f>
        <v>0</v>
      </c>
      <c r="L101" s="27">
        <f t="shared" ref="L101:L124" si="35">I101*H101</f>
        <v>0</v>
      </c>
      <c r="M101" s="44" t="s">
        <v>21</v>
      </c>
    </row>
    <row r="102" spans="1:13" ht="20.100000000000001" customHeight="1">
      <c r="A102" s="38">
        <v>86</v>
      </c>
      <c r="B102" s="23" t="s">
        <v>179</v>
      </c>
      <c r="C102" s="41" t="s">
        <v>180</v>
      </c>
      <c r="D102" s="25" t="s">
        <v>178</v>
      </c>
      <c r="E102" s="26">
        <v>1650</v>
      </c>
      <c r="F102" s="27">
        <f t="shared" si="30"/>
        <v>1402.5</v>
      </c>
      <c r="G102" s="27">
        <f t="shared" si="31"/>
        <v>1237.5</v>
      </c>
      <c r="H102" s="27">
        <f t="shared" si="32"/>
        <v>1155</v>
      </c>
      <c r="I102" s="28"/>
      <c r="J102" s="27">
        <f t="shared" si="33"/>
        <v>0</v>
      </c>
      <c r="K102" s="27">
        <f t="shared" si="34"/>
        <v>0</v>
      </c>
      <c r="L102" s="27">
        <f t="shared" si="35"/>
        <v>0</v>
      </c>
      <c r="M102" s="53" t="s">
        <v>19</v>
      </c>
    </row>
    <row r="103" spans="1:13" ht="20.100000000000001" customHeight="1">
      <c r="A103" s="45">
        <v>87</v>
      </c>
      <c r="B103" s="23" t="s">
        <v>181</v>
      </c>
      <c r="C103" s="41" t="s">
        <v>182</v>
      </c>
      <c r="D103" s="25" t="s">
        <v>178</v>
      </c>
      <c r="E103" s="26">
        <v>1650</v>
      </c>
      <c r="F103" s="27">
        <f t="shared" si="30"/>
        <v>1402.5</v>
      </c>
      <c r="G103" s="27">
        <f t="shared" si="31"/>
        <v>1237.5</v>
      </c>
      <c r="H103" s="27">
        <f t="shared" si="32"/>
        <v>1155</v>
      </c>
      <c r="I103" s="28"/>
      <c r="J103" s="27">
        <f t="shared" si="33"/>
        <v>0</v>
      </c>
      <c r="K103" s="27">
        <f t="shared" si="34"/>
        <v>0</v>
      </c>
      <c r="L103" s="27">
        <f t="shared" si="35"/>
        <v>0</v>
      </c>
      <c r="M103" s="53" t="s">
        <v>19</v>
      </c>
    </row>
    <row r="104" spans="1:13" ht="20.100000000000001" customHeight="1">
      <c r="A104" s="38">
        <v>88</v>
      </c>
      <c r="B104" s="23" t="s">
        <v>183</v>
      </c>
      <c r="C104" s="41" t="s">
        <v>184</v>
      </c>
      <c r="D104" s="25" t="s">
        <v>178</v>
      </c>
      <c r="E104" s="26">
        <v>1650</v>
      </c>
      <c r="F104" s="27">
        <f t="shared" si="30"/>
        <v>1402.5</v>
      </c>
      <c r="G104" s="27">
        <f t="shared" si="31"/>
        <v>1237.5</v>
      </c>
      <c r="H104" s="27">
        <f t="shared" si="32"/>
        <v>1155</v>
      </c>
      <c r="I104" s="28"/>
      <c r="J104" s="27">
        <f t="shared" si="33"/>
        <v>0</v>
      </c>
      <c r="K104" s="27">
        <f t="shared" si="34"/>
        <v>0</v>
      </c>
      <c r="L104" s="27">
        <f t="shared" si="35"/>
        <v>0</v>
      </c>
      <c r="M104" s="53" t="s">
        <v>19</v>
      </c>
    </row>
    <row r="105" spans="1:13" ht="20.100000000000001" customHeight="1">
      <c r="A105" s="45">
        <v>89</v>
      </c>
      <c r="B105" s="23" t="s">
        <v>185</v>
      </c>
      <c r="C105" s="43" t="s">
        <v>186</v>
      </c>
      <c r="D105" s="25" t="s">
        <v>178</v>
      </c>
      <c r="E105" s="26">
        <v>1650</v>
      </c>
      <c r="F105" s="27">
        <f t="shared" si="30"/>
        <v>1402.5</v>
      </c>
      <c r="G105" s="27">
        <f t="shared" si="31"/>
        <v>1237.5</v>
      </c>
      <c r="H105" s="27">
        <f t="shared" si="32"/>
        <v>1155</v>
      </c>
      <c r="I105" s="28"/>
      <c r="J105" s="27">
        <f t="shared" si="33"/>
        <v>0</v>
      </c>
      <c r="K105" s="27">
        <f t="shared" si="34"/>
        <v>0</v>
      </c>
      <c r="L105" s="27">
        <f t="shared" si="35"/>
        <v>0</v>
      </c>
      <c r="M105" s="40" t="s">
        <v>21</v>
      </c>
    </row>
    <row r="106" spans="1:13" ht="20.100000000000001" customHeight="1">
      <c r="A106" s="38">
        <v>90</v>
      </c>
      <c r="B106" s="23" t="s">
        <v>187</v>
      </c>
      <c r="C106" s="59" t="s">
        <v>188</v>
      </c>
      <c r="D106" s="25" t="s">
        <v>178</v>
      </c>
      <c r="E106" s="26">
        <v>1650</v>
      </c>
      <c r="F106" s="27">
        <f t="shared" si="30"/>
        <v>1402.5</v>
      </c>
      <c r="G106" s="27">
        <f t="shared" si="31"/>
        <v>1237.5</v>
      </c>
      <c r="H106" s="27">
        <f t="shared" si="32"/>
        <v>1155</v>
      </c>
      <c r="I106" s="28"/>
      <c r="J106" s="27">
        <f t="shared" si="33"/>
        <v>0</v>
      </c>
      <c r="K106" s="27">
        <f t="shared" si="34"/>
        <v>0</v>
      </c>
      <c r="L106" s="27">
        <f t="shared" si="35"/>
        <v>0</v>
      </c>
      <c r="M106" s="40" t="s">
        <v>21</v>
      </c>
    </row>
    <row r="107" spans="1:13" ht="20.100000000000001" customHeight="1">
      <c r="A107" s="45">
        <v>91</v>
      </c>
      <c r="B107" s="23" t="s">
        <v>189</v>
      </c>
      <c r="C107" s="43" t="s">
        <v>190</v>
      </c>
      <c r="D107" s="25" t="s">
        <v>178</v>
      </c>
      <c r="E107" s="26">
        <v>1650</v>
      </c>
      <c r="F107" s="27">
        <f t="shared" si="30"/>
        <v>1402.5</v>
      </c>
      <c r="G107" s="27">
        <f t="shared" si="31"/>
        <v>1237.5</v>
      </c>
      <c r="H107" s="27">
        <f t="shared" si="32"/>
        <v>1155</v>
      </c>
      <c r="I107" s="28"/>
      <c r="J107" s="27">
        <f t="shared" si="33"/>
        <v>0</v>
      </c>
      <c r="K107" s="27">
        <f t="shared" si="34"/>
        <v>0</v>
      </c>
      <c r="L107" s="27">
        <f t="shared" si="35"/>
        <v>0</v>
      </c>
      <c r="M107" s="40" t="s">
        <v>21</v>
      </c>
    </row>
    <row r="108" spans="1:13" ht="20.100000000000001" customHeight="1">
      <c r="A108" s="38">
        <v>92</v>
      </c>
      <c r="B108" s="23" t="s">
        <v>191</v>
      </c>
      <c r="C108" s="59" t="s">
        <v>192</v>
      </c>
      <c r="D108" s="25" t="s">
        <v>94</v>
      </c>
      <c r="E108" s="26">
        <v>2750</v>
      </c>
      <c r="F108" s="27">
        <f t="shared" si="30"/>
        <v>2337.5</v>
      </c>
      <c r="G108" s="27">
        <f t="shared" si="31"/>
        <v>2062.5</v>
      </c>
      <c r="H108" s="27">
        <f t="shared" si="32"/>
        <v>1925</v>
      </c>
      <c r="I108" s="28"/>
      <c r="J108" s="27">
        <f t="shared" si="33"/>
        <v>0</v>
      </c>
      <c r="K108" s="27">
        <f t="shared" si="34"/>
        <v>0</v>
      </c>
      <c r="L108" s="27">
        <f t="shared" si="35"/>
        <v>0</v>
      </c>
      <c r="M108" s="40" t="s">
        <v>21</v>
      </c>
    </row>
    <row r="109" spans="1:13" ht="20.100000000000001" customHeight="1">
      <c r="A109" s="45">
        <v>93</v>
      </c>
      <c r="B109" s="23" t="s">
        <v>193</v>
      </c>
      <c r="C109" s="43" t="s">
        <v>194</v>
      </c>
      <c r="D109" s="25" t="s">
        <v>94</v>
      </c>
      <c r="E109" s="26">
        <v>2750</v>
      </c>
      <c r="F109" s="27">
        <f t="shared" si="30"/>
        <v>2337.5</v>
      </c>
      <c r="G109" s="27">
        <f t="shared" si="31"/>
        <v>2062.5</v>
      </c>
      <c r="H109" s="27">
        <f t="shared" si="32"/>
        <v>1925</v>
      </c>
      <c r="I109" s="28"/>
      <c r="J109" s="27">
        <f t="shared" si="33"/>
        <v>0</v>
      </c>
      <c r="K109" s="27">
        <f t="shared" si="34"/>
        <v>0</v>
      </c>
      <c r="L109" s="27">
        <f t="shared" si="35"/>
        <v>0</v>
      </c>
      <c r="M109" s="40" t="s">
        <v>21</v>
      </c>
    </row>
    <row r="110" spans="1:13" ht="24.75" customHeight="1">
      <c r="A110" s="38">
        <v>94</v>
      </c>
      <c r="B110" s="23" t="s">
        <v>195</v>
      </c>
      <c r="C110" s="24" t="s">
        <v>196</v>
      </c>
      <c r="D110" s="25" t="s">
        <v>178</v>
      </c>
      <c r="E110" s="26">
        <v>1650</v>
      </c>
      <c r="F110" s="27">
        <f t="shared" si="30"/>
        <v>1402.5</v>
      </c>
      <c r="G110" s="27">
        <f t="shared" si="31"/>
        <v>1237.5</v>
      </c>
      <c r="H110" s="27">
        <f t="shared" si="32"/>
        <v>1155</v>
      </c>
      <c r="I110" s="28"/>
      <c r="J110" s="27">
        <f t="shared" si="33"/>
        <v>0</v>
      </c>
      <c r="K110" s="27">
        <f t="shared" si="34"/>
        <v>0</v>
      </c>
      <c r="L110" s="27">
        <f t="shared" si="35"/>
        <v>0</v>
      </c>
      <c r="M110" s="53" t="s">
        <v>19</v>
      </c>
    </row>
    <row r="111" spans="1:13" ht="22.5" customHeight="1">
      <c r="A111" s="45">
        <v>95</v>
      </c>
      <c r="B111" s="23" t="s">
        <v>197</v>
      </c>
      <c r="C111" s="43" t="s">
        <v>198</v>
      </c>
      <c r="D111" s="25" t="s">
        <v>178</v>
      </c>
      <c r="E111" s="26">
        <v>1650</v>
      </c>
      <c r="F111" s="27">
        <f t="shared" si="30"/>
        <v>1402.5</v>
      </c>
      <c r="G111" s="27">
        <f t="shared" si="31"/>
        <v>1237.5</v>
      </c>
      <c r="H111" s="27">
        <f t="shared" si="32"/>
        <v>1155</v>
      </c>
      <c r="I111" s="28"/>
      <c r="J111" s="27">
        <f t="shared" si="33"/>
        <v>0</v>
      </c>
      <c r="K111" s="27">
        <f t="shared" si="34"/>
        <v>0</v>
      </c>
      <c r="L111" s="27">
        <f t="shared" si="35"/>
        <v>0</v>
      </c>
      <c r="M111" s="40" t="s">
        <v>21</v>
      </c>
    </row>
    <row r="112" spans="1:13" ht="20.100000000000001" customHeight="1">
      <c r="A112" s="38">
        <v>96</v>
      </c>
      <c r="B112" s="23" t="s">
        <v>199</v>
      </c>
      <c r="C112" s="43" t="s">
        <v>200</v>
      </c>
      <c r="D112" s="25" t="s">
        <v>178</v>
      </c>
      <c r="E112" s="26">
        <v>1650</v>
      </c>
      <c r="F112" s="27">
        <f t="shared" si="30"/>
        <v>1402.5</v>
      </c>
      <c r="G112" s="27">
        <f t="shared" si="31"/>
        <v>1237.5</v>
      </c>
      <c r="H112" s="27">
        <f t="shared" si="32"/>
        <v>1155</v>
      </c>
      <c r="I112" s="28"/>
      <c r="J112" s="27">
        <f t="shared" si="33"/>
        <v>0</v>
      </c>
      <c r="K112" s="27">
        <f t="shared" si="34"/>
        <v>0</v>
      </c>
      <c r="L112" s="27">
        <f t="shared" si="35"/>
        <v>0</v>
      </c>
      <c r="M112" s="40" t="s">
        <v>21</v>
      </c>
    </row>
    <row r="113" spans="1:13" ht="20.100000000000001" customHeight="1">
      <c r="A113" s="45">
        <v>97</v>
      </c>
      <c r="B113" s="23" t="s">
        <v>201</v>
      </c>
      <c r="C113" s="41" t="s">
        <v>202</v>
      </c>
      <c r="D113" s="25" t="s">
        <v>178</v>
      </c>
      <c r="E113" s="26">
        <v>1650</v>
      </c>
      <c r="F113" s="27">
        <f t="shared" si="30"/>
        <v>1402.5</v>
      </c>
      <c r="G113" s="27">
        <f t="shared" si="31"/>
        <v>1237.5</v>
      </c>
      <c r="H113" s="27">
        <f t="shared" si="32"/>
        <v>1155</v>
      </c>
      <c r="I113" s="28"/>
      <c r="J113" s="27">
        <f t="shared" si="33"/>
        <v>0</v>
      </c>
      <c r="K113" s="27">
        <f t="shared" si="34"/>
        <v>0</v>
      </c>
      <c r="L113" s="27">
        <f t="shared" si="35"/>
        <v>0</v>
      </c>
      <c r="M113" s="53" t="s">
        <v>19</v>
      </c>
    </row>
    <row r="114" spans="1:13" ht="20.100000000000001" customHeight="1">
      <c r="A114" s="38">
        <v>98</v>
      </c>
      <c r="B114" s="23" t="s">
        <v>203</v>
      </c>
      <c r="C114" s="43" t="s">
        <v>204</v>
      </c>
      <c r="D114" s="25" t="s">
        <v>178</v>
      </c>
      <c r="E114" s="26">
        <v>1650</v>
      </c>
      <c r="F114" s="27">
        <f t="shared" si="30"/>
        <v>1402.5</v>
      </c>
      <c r="G114" s="27">
        <f t="shared" si="31"/>
        <v>1237.5</v>
      </c>
      <c r="H114" s="27">
        <f t="shared" si="32"/>
        <v>1155</v>
      </c>
      <c r="I114" s="28"/>
      <c r="J114" s="27">
        <f t="shared" si="33"/>
        <v>0</v>
      </c>
      <c r="K114" s="27">
        <f t="shared" si="34"/>
        <v>0</v>
      </c>
      <c r="L114" s="27">
        <f t="shared" si="35"/>
        <v>0</v>
      </c>
      <c r="M114" s="40" t="s">
        <v>21</v>
      </c>
    </row>
    <row r="115" spans="1:13" ht="20.100000000000001" customHeight="1">
      <c r="A115" s="45">
        <v>99</v>
      </c>
      <c r="B115" s="23" t="s">
        <v>205</v>
      </c>
      <c r="C115" s="41" t="s">
        <v>206</v>
      </c>
      <c r="D115" s="25" t="s">
        <v>178</v>
      </c>
      <c r="E115" s="26">
        <v>1650</v>
      </c>
      <c r="F115" s="27">
        <f t="shared" si="30"/>
        <v>1402.5</v>
      </c>
      <c r="G115" s="27">
        <f t="shared" si="31"/>
        <v>1237.5</v>
      </c>
      <c r="H115" s="27">
        <f t="shared" si="32"/>
        <v>1155</v>
      </c>
      <c r="I115" s="28"/>
      <c r="J115" s="27">
        <f t="shared" si="33"/>
        <v>0</v>
      </c>
      <c r="K115" s="27">
        <f t="shared" si="34"/>
        <v>0</v>
      </c>
      <c r="L115" s="27">
        <f t="shared" si="35"/>
        <v>0</v>
      </c>
      <c r="M115" s="53" t="s">
        <v>19</v>
      </c>
    </row>
    <row r="116" spans="1:13" ht="20.100000000000001" customHeight="1">
      <c r="A116" s="38">
        <v>100</v>
      </c>
      <c r="B116" s="23" t="s">
        <v>207</v>
      </c>
      <c r="C116" s="43" t="s">
        <v>208</v>
      </c>
      <c r="D116" s="25" t="s">
        <v>178</v>
      </c>
      <c r="E116" s="26">
        <v>1650</v>
      </c>
      <c r="F116" s="27">
        <f t="shared" si="30"/>
        <v>1402.5</v>
      </c>
      <c r="G116" s="27">
        <f t="shared" si="31"/>
        <v>1237.5</v>
      </c>
      <c r="H116" s="27">
        <f t="shared" si="32"/>
        <v>1155</v>
      </c>
      <c r="I116" s="28"/>
      <c r="J116" s="27">
        <f t="shared" si="33"/>
        <v>0</v>
      </c>
      <c r="K116" s="27">
        <f t="shared" si="34"/>
        <v>0</v>
      </c>
      <c r="L116" s="27">
        <f t="shared" si="35"/>
        <v>0</v>
      </c>
      <c r="M116" s="40" t="s">
        <v>21</v>
      </c>
    </row>
    <row r="117" spans="1:13" ht="20.100000000000001" customHeight="1">
      <c r="A117" s="45">
        <v>101</v>
      </c>
      <c r="B117" s="23" t="s">
        <v>209</v>
      </c>
      <c r="C117" s="41" t="s">
        <v>210</v>
      </c>
      <c r="D117" s="25" t="s">
        <v>178</v>
      </c>
      <c r="E117" s="26">
        <v>1650</v>
      </c>
      <c r="F117" s="27">
        <f t="shared" si="30"/>
        <v>1402.5</v>
      </c>
      <c r="G117" s="27">
        <f t="shared" si="31"/>
        <v>1237.5</v>
      </c>
      <c r="H117" s="27">
        <f t="shared" si="32"/>
        <v>1155</v>
      </c>
      <c r="I117" s="28"/>
      <c r="J117" s="27">
        <f t="shared" si="33"/>
        <v>0</v>
      </c>
      <c r="K117" s="27">
        <f t="shared" si="34"/>
        <v>0</v>
      </c>
      <c r="L117" s="27">
        <f t="shared" si="35"/>
        <v>0</v>
      </c>
      <c r="M117" s="53" t="s">
        <v>19</v>
      </c>
    </row>
    <row r="118" spans="1:13" ht="20.100000000000001" customHeight="1">
      <c r="A118" s="38">
        <v>102</v>
      </c>
      <c r="B118" s="23" t="s">
        <v>211</v>
      </c>
      <c r="C118" s="59" t="s">
        <v>212</v>
      </c>
      <c r="D118" s="25" t="s">
        <v>178</v>
      </c>
      <c r="E118" s="26">
        <v>1650</v>
      </c>
      <c r="F118" s="27">
        <f t="shared" si="30"/>
        <v>1402.5</v>
      </c>
      <c r="G118" s="27">
        <f t="shared" si="31"/>
        <v>1237.5</v>
      </c>
      <c r="H118" s="27">
        <f t="shared" si="32"/>
        <v>1155</v>
      </c>
      <c r="I118" s="28"/>
      <c r="J118" s="27">
        <f t="shared" si="33"/>
        <v>0</v>
      </c>
      <c r="K118" s="27">
        <f t="shared" si="34"/>
        <v>0</v>
      </c>
      <c r="L118" s="27">
        <f t="shared" si="35"/>
        <v>0</v>
      </c>
      <c r="M118" s="40" t="s">
        <v>21</v>
      </c>
    </row>
    <row r="119" spans="1:13" ht="20.100000000000001" customHeight="1">
      <c r="A119" s="45">
        <v>103</v>
      </c>
      <c r="B119" s="23" t="s">
        <v>213</v>
      </c>
      <c r="C119" s="59" t="s">
        <v>214</v>
      </c>
      <c r="D119" s="25" t="s">
        <v>178</v>
      </c>
      <c r="E119" s="26">
        <v>1650</v>
      </c>
      <c r="F119" s="27">
        <f t="shared" si="30"/>
        <v>1402.5</v>
      </c>
      <c r="G119" s="27">
        <f t="shared" si="31"/>
        <v>1237.5</v>
      </c>
      <c r="H119" s="27">
        <f t="shared" si="32"/>
        <v>1155</v>
      </c>
      <c r="I119" s="28"/>
      <c r="J119" s="27">
        <f t="shared" si="33"/>
        <v>0</v>
      </c>
      <c r="K119" s="27">
        <f t="shared" si="34"/>
        <v>0</v>
      </c>
      <c r="L119" s="27">
        <f t="shared" si="35"/>
        <v>0</v>
      </c>
      <c r="M119" s="40" t="s">
        <v>21</v>
      </c>
    </row>
    <row r="120" spans="1:13" ht="27" customHeight="1">
      <c r="A120" s="38">
        <v>104</v>
      </c>
      <c r="B120" s="23" t="s">
        <v>215</v>
      </c>
      <c r="C120" s="59" t="s">
        <v>216</v>
      </c>
      <c r="D120" s="25" t="s">
        <v>178</v>
      </c>
      <c r="E120" s="26">
        <v>1650</v>
      </c>
      <c r="F120" s="27">
        <f t="shared" si="30"/>
        <v>1402.5</v>
      </c>
      <c r="G120" s="27">
        <f t="shared" si="31"/>
        <v>1237.5</v>
      </c>
      <c r="H120" s="27">
        <f t="shared" si="32"/>
        <v>1155</v>
      </c>
      <c r="I120" s="28"/>
      <c r="J120" s="27">
        <f t="shared" si="33"/>
        <v>0</v>
      </c>
      <c r="K120" s="27">
        <f t="shared" si="34"/>
        <v>0</v>
      </c>
      <c r="L120" s="27">
        <f t="shared" si="35"/>
        <v>0</v>
      </c>
      <c r="M120" s="40" t="s">
        <v>21</v>
      </c>
    </row>
    <row r="121" spans="1:13" ht="25.5" customHeight="1">
      <c r="A121" s="45">
        <v>105</v>
      </c>
      <c r="B121" s="23" t="s">
        <v>217</v>
      </c>
      <c r="C121" s="41" t="s">
        <v>218</v>
      </c>
      <c r="D121" s="25" t="s">
        <v>178</v>
      </c>
      <c r="E121" s="26">
        <v>1650</v>
      </c>
      <c r="F121" s="27">
        <f t="shared" si="30"/>
        <v>1402.5</v>
      </c>
      <c r="G121" s="27">
        <f t="shared" si="31"/>
        <v>1237.5</v>
      </c>
      <c r="H121" s="27">
        <f t="shared" si="32"/>
        <v>1155</v>
      </c>
      <c r="I121" s="28"/>
      <c r="J121" s="27">
        <f t="shared" si="33"/>
        <v>0</v>
      </c>
      <c r="K121" s="27">
        <f t="shared" si="34"/>
        <v>0</v>
      </c>
      <c r="L121" s="27">
        <f t="shared" si="35"/>
        <v>0</v>
      </c>
      <c r="M121" s="53" t="s">
        <v>19</v>
      </c>
    </row>
    <row r="122" spans="1:13" ht="18.75" customHeight="1">
      <c r="A122" s="38">
        <v>106</v>
      </c>
      <c r="B122" s="23" t="s">
        <v>219</v>
      </c>
      <c r="C122" s="41" t="s">
        <v>220</v>
      </c>
      <c r="D122" s="25" t="s">
        <v>178</v>
      </c>
      <c r="E122" s="26">
        <v>1650</v>
      </c>
      <c r="F122" s="27">
        <f t="shared" si="30"/>
        <v>1402.5</v>
      </c>
      <c r="G122" s="27">
        <f t="shared" si="31"/>
        <v>1237.5</v>
      </c>
      <c r="H122" s="27">
        <f t="shared" si="32"/>
        <v>1155</v>
      </c>
      <c r="I122" s="28"/>
      <c r="J122" s="27">
        <f t="shared" si="33"/>
        <v>0</v>
      </c>
      <c r="K122" s="27">
        <f t="shared" si="34"/>
        <v>0</v>
      </c>
      <c r="L122" s="27">
        <f t="shared" si="35"/>
        <v>0</v>
      </c>
      <c r="M122" s="53" t="s">
        <v>19</v>
      </c>
    </row>
    <row r="123" spans="1:13" ht="28.5" customHeight="1">
      <c r="A123" s="45">
        <v>107</v>
      </c>
      <c r="B123" s="23" t="s">
        <v>221</v>
      </c>
      <c r="C123" s="41" t="s">
        <v>222</v>
      </c>
      <c r="D123" s="25" t="s">
        <v>178</v>
      </c>
      <c r="E123" s="26">
        <v>1650</v>
      </c>
      <c r="F123" s="27">
        <f t="shared" si="30"/>
        <v>1402.5</v>
      </c>
      <c r="G123" s="27">
        <f t="shared" si="31"/>
        <v>1237.5</v>
      </c>
      <c r="H123" s="27">
        <f t="shared" si="32"/>
        <v>1155</v>
      </c>
      <c r="I123" s="28"/>
      <c r="J123" s="27">
        <f t="shared" si="33"/>
        <v>0</v>
      </c>
      <c r="K123" s="27">
        <f t="shared" si="34"/>
        <v>0</v>
      </c>
      <c r="L123" s="27">
        <f t="shared" si="35"/>
        <v>0</v>
      </c>
      <c r="M123" s="53" t="s">
        <v>19</v>
      </c>
    </row>
    <row r="124" spans="1:13" ht="23.25" customHeight="1">
      <c r="A124" s="38">
        <v>108</v>
      </c>
      <c r="B124" s="23" t="s">
        <v>223</v>
      </c>
      <c r="C124" s="43" t="s">
        <v>224</v>
      </c>
      <c r="D124" s="25" t="s">
        <v>178</v>
      </c>
      <c r="E124" s="26">
        <v>1650</v>
      </c>
      <c r="F124" s="27">
        <f t="shared" si="30"/>
        <v>1402.5</v>
      </c>
      <c r="G124" s="27">
        <f t="shared" si="31"/>
        <v>1237.5</v>
      </c>
      <c r="H124" s="27">
        <f t="shared" si="32"/>
        <v>1155</v>
      </c>
      <c r="I124" s="28"/>
      <c r="J124" s="27">
        <f t="shared" si="33"/>
        <v>0</v>
      </c>
      <c r="K124" s="27">
        <f t="shared" si="34"/>
        <v>0</v>
      </c>
      <c r="L124" s="27">
        <f t="shared" si="35"/>
        <v>0</v>
      </c>
      <c r="M124" s="40" t="s">
        <v>21</v>
      </c>
    </row>
    <row r="125" spans="1:13" ht="14.25" customHeight="1">
      <c r="A125" s="30"/>
      <c r="B125" s="31"/>
      <c r="C125" s="32" t="s">
        <v>225</v>
      </c>
      <c r="D125" s="33"/>
      <c r="E125" s="34"/>
      <c r="F125" s="34"/>
      <c r="G125" s="35"/>
      <c r="H125" s="35"/>
      <c r="I125" s="36"/>
      <c r="J125" s="36"/>
      <c r="K125" s="35"/>
      <c r="L125" s="35"/>
      <c r="M125" s="37"/>
    </row>
    <row r="126" spans="1:13" ht="20.100000000000001" customHeight="1">
      <c r="A126" s="38">
        <v>109</v>
      </c>
      <c r="B126" s="23" t="s">
        <v>226</v>
      </c>
      <c r="C126" s="41" t="s">
        <v>227</v>
      </c>
      <c r="D126" s="25" t="s">
        <v>94</v>
      </c>
      <c r="E126" s="26">
        <v>5500</v>
      </c>
      <c r="F126" s="27">
        <f>E126-E126/100*15</f>
        <v>4675</v>
      </c>
      <c r="G126" s="27">
        <f>E126-E126/100*25</f>
        <v>4125</v>
      </c>
      <c r="H126" s="27">
        <f>E126-E126/100*30</f>
        <v>3850</v>
      </c>
      <c r="I126" s="28"/>
      <c r="J126" s="27">
        <f t="shared" si="33"/>
        <v>0</v>
      </c>
      <c r="K126" s="27">
        <f>I126*G126</f>
        <v>0</v>
      </c>
      <c r="L126" s="27">
        <f>I126*H126</f>
        <v>0</v>
      </c>
      <c r="M126" s="53" t="s">
        <v>19</v>
      </c>
    </row>
    <row r="127" spans="1:13" ht="20.100000000000001" customHeight="1">
      <c r="A127" s="38">
        <v>110</v>
      </c>
      <c r="B127" s="23" t="s">
        <v>228</v>
      </c>
      <c r="C127" s="41" t="s">
        <v>229</v>
      </c>
      <c r="D127" s="25" t="s">
        <v>178</v>
      </c>
      <c r="E127" s="26">
        <v>3750</v>
      </c>
      <c r="F127" s="27">
        <f>E127-E127/100*15</f>
        <v>3187.5</v>
      </c>
      <c r="G127" s="27">
        <f>E127-E127/100*25</f>
        <v>2812.5</v>
      </c>
      <c r="H127" s="27">
        <f>E127-E127/100*30</f>
        <v>2625</v>
      </c>
      <c r="I127" s="28"/>
      <c r="J127" s="27">
        <f t="shared" si="33"/>
        <v>0</v>
      </c>
      <c r="K127" s="27">
        <f>I127*G127</f>
        <v>0</v>
      </c>
      <c r="L127" s="27">
        <f>I127*H127</f>
        <v>0</v>
      </c>
      <c r="M127" s="40" t="s">
        <v>21</v>
      </c>
    </row>
    <row r="128" spans="1:13" ht="20.100000000000001" customHeight="1">
      <c r="A128" s="38">
        <v>111</v>
      </c>
      <c r="B128" s="23" t="s">
        <v>230</v>
      </c>
      <c r="C128" s="41" t="s">
        <v>231</v>
      </c>
      <c r="D128" s="25" t="s">
        <v>178</v>
      </c>
      <c r="E128" s="26">
        <v>3500</v>
      </c>
      <c r="F128" s="27">
        <f>E128-E128/100*15</f>
        <v>2975</v>
      </c>
      <c r="G128" s="27">
        <f>E128-E128/100*25</f>
        <v>2625</v>
      </c>
      <c r="H128" s="27">
        <f>E128-E128/100*30</f>
        <v>2450</v>
      </c>
      <c r="I128" s="28"/>
      <c r="J128" s="27">
        <f t="shared" si="33"/>
        <v>0</v>
      </c>
      <c r="K128" s="27">
        <f>I128*G128</f>
        <v>0</v>
      </c>
      <c r="L128" s="27">
        <f>I128*H128</f>
        <v>0</v>
      </c>
      <c r="M128" s="53" t="s">
        <v>19</v>
      </c>
    </row>
    <row r="129" spans="1:13" ht="20.100000000000001" customHeight="1">
      <c r="A129" s="38">
        <v>112</v>
      </c>
      <c r="B129" s="23" t="s">
        <v>232</v>
      </c>
      <c r="C129" s="43" t="s">
        <v>233</v>
      </c>
      <c r="D129" s="25" t="s">
        <v>178</v>
      </c>
      <c r="E129" s="26">
        <v>3500</v>
      </c>
      <c r="F129" s="27">
        <f>E129-E129/100*15</f>
        <v>2975</v>
      </c>
      <c r="G129" s="27">
        <f>E129-E129/100*25</f>
        <v>2625</v>
      </c>
      <c r="H129" s="27">
        <f>E129-E129/100*30</f>
        <v>2450</v>
      </c>
      <c r="I129" s="28"/>
      <c r="J129" s="27">
        <f t="shared" si="33"/>
        <v>0</v>
      </c>
      <c r="K129" s="27">
        <f>I129*G129</f>
        <v>0</v>
      </c>
      <c r="L129" s="27">
        <f>I129*H129</f>
        <v>0</v>
      </c>
      <c r="M129" s="40" t="s">
        <v>21</v>
      </c>
    </row>
    <row r="130" spans="1:13" ht="20.100000000000001" customHeight="1">
      <c r="A130" s="38">
        <v>113</v>
      </c>
      <c r="B130" s="23" t="s">
        <v>234</v>
      </c>
      <c r="C130" s="43" t="s">
        <v>235</v>
      </c>
      <c r="D130" s="25" t="s">
        <v>178</v>
      </c>
      <c r="E130" s="26">
        <v>3300</v>
      </c>
      <c r="F130" s="27">
        <f>E130-E130/100*15</f>
        <v>2805</v>
      </c>
      <c r="G130" s="27">
        <f>E130-E130/100*25</f>
        <v>2475</v>
      </c>
      <c r="H130" s="27">
        <f>E130-E130/100*30</f>
        <v>2310</v>
      </c>
      <c r="I130" s="28"/>
      <c r="J130" s="27">
        <f t="shared" si="33"/>
        <v>0</v>
      </c>
      <c r="K130" s="27">
        <f>I130*G130</f>
        <v>0</v>
      </c>
      <c r="L130" s="27">
        <f>I130*H130</f>
        <v>0</v>
      </c>
      <c r="M130" s="40" t="s">
        <v>21</v>
      </c>
    </row>
    <row r="131" spans="1:13" ht="20.100000000000001" customHeight="1">
      <c r="A131" s="30"/>
      <c r="B131" s="31"/>
      <c r="C131" s="32" t="s">
        <v>236</v>
      </c>
      <c r="D131" s="77"/>
      <c r="E131" s="34"/>
      <c r="F131" s="34"/>
      <c r="G131" s="35"/>
      <c r="H131" s="35"/>
      <c r="I131" s="36"/>
      <c r="J131" s="36"/>
      <c r="K131" s="35"/>
      <c r="L131" s="35"/>
      <c r="M131" s="37"/>
    </row>
    <row r="132" spans="1:13" ht="20.100000000000001" customHeight="1">
      <c r="A132" s="38">
        <v>114</v>
      </c>
      <c r="B132" s="78" t="s">
        <v>237</v>
      </c>
      <c r="C132" s="330" t="s">
        <v>2556</v>
      </c>
      <c r="D132" s="50" t="s">
        <v>238</v>
      </c>
      <c r="E132" s="26">
        <v>5500</v>
      </c>
      <c r="F132" s="27">
        <f>E132-E132/100*15</f>
        <v>4675</v>
      </c>
      <c r="G132" s="27">
        <f>E132-E132/100*25</f>
        <v>4125</v>
      </c>
      <c r="H132" s="27">
        <f>E132-E132/100*30</f>
        <v>3850</v>
      </c>
      <c r="I132" s="28"/>
      <c r="J132" s="27">
        <f t="shared" si="33"/>
        <v>0</v>
      </c>
      <c r="K132" s="27">
        <f>I132*G132</f>
        <v>0</v>
      </c>
      <c r="L132" s="27">
        <f>I132*H132</f>
        <v>0</v>
      </c>
      <c r="M132" s="40" t="s">
        <v>21</v>
      </c>
    </row>
    <row r="133" spans="1:13" ht="18" customHeight="1">
      <c r="A133" s="30"/>
      <c r="B133" s="31"/>
      <c r="C133" s="32" t="s">
        <v>239</v>
      </c>
      <c r="D133" s="77"/>
      <c r="E133" s="34"/>
      <c r="F133" s="34"/>
      <c r="G133" s="35"/>
      <c r="H133" s="35"/>
      <c r="I133" s="36"/>
      <c r="J133" s="36"/>
      <c r="K133" s="35"/>
      <c r="L133" s="35"/>
      <c r="M133" s="37"/>
    </row>
    <row r="134" spans="1:13" ht="20.100000000000001" customHeight="1">
      <c r="A134" s="38">
        <v>115</v>
      </c>
      <c r="B134" s="78" t="s">
        <v>240</v>
      </c>
      <c r="C134" s="43" t="s">
        <v>241</v>
      </c>
      <c r="D134" s="50" t="s">
        <v>178</v>
      </c>
      <c r="E134" s="26">
        <v>3250</v>
      </c>
      <c r="F134" s="27">
        <f>E134-E134/100*15</f>
        <v>2762.5</v>
      </c>
      <c r="G134" s="27">
        <f>E134-E134/100*25</f>
        <v>2437.5</v>
      </c>
      <c r="H134" s="27">
        <f>E134-E134/100*30</f>
        <v>2275</v>
      </c>
      <c r="I134" s="28"/>
      <c r="J134" s="27">
        <f t="shared" si="33"/>
        <v>0</v>
      </c>
      <c r="K134" s="27">
        <f>I134*G134</f>
        <v>0</v>
      </c>
      <c r="L134" s="27">
        <f>I134*H134</f>
        <v>0</v>
      </c>
      <c r="M134" s="40" t="s">
        <v>21</v>
      </c>
    </row>
    <row r="135" spans="1:13" ht="17.25" customHeight="1">
      <c r="A135" s="30"/>
      <c r="B135" s="31"/>
      <c r="C135" s="32" t="s">
        <v>242</v>
      </c>
      <c r="D135" s="77"/>
      <c r="E135" s="34"/>
      <c r="F135" s="34"/>
      <c r="G135" s="35"/>
      <c r="H135" s="35"/>
      <c r="I135" s="36"/>
      <c r="J135" s="36"/>
      <c r="K135" s="35"/>
      <c r="L135" s="35"/>
      <c r="M135" s="37"/>
    </row>
    <row r="136" spans="1:13" ht="20.25" customHeight="1">
      <c r="A136" s="45">
        <v>116</v>
      </c>
      <c r="B136" s="46" t="s">
        <v>243</v>
      </c>
      <c r="C136" s="43" t="s">
        <v>244</v>
      </c>
      <c r="D136" s="79" t="s">
        <v>94</v>
      </c>
      <c r="E136" s="48">
        <v>5500</v>
      </c>
      <c r="F136" s="27">
        <f>E136-E136/100*15</f>
        <v>4675</v>
      </c>
      <c r="G136" s="27">
        <f t="shared" ref="G136:G142" si="36">E136-E136/100*25</f>
        <v>4125</v>
      </c>
      <c r="H136" s="27">
        <f t="shared" ref="H136:H142" si="37">E136-E136/100*30</f>
        <v>3850</v>
      </c>
      <c r="I136" s="28"/>
      <c r="J136" s="27">
        <f t="shared" si="33"/>
        <v>0</v>
      </c>
      <c r="K136" s="27">
        <f>I136*G136</f>
        <v>0</v>
      </c>
      <c r="L136" s="27">
        <f>I136*H136</f>
        <v>0</v>
      </c>
      <c r="M136" s="44" t="s">
        <v>21</v>
      </c>
    </row>
    <row r="137" spans="1:13" ht="14.25" customHeight="1">
      <c r="A137" s="30"/>
      <c r="B137" s="31"/>
      <c r="C137" s="32" t="s">
        <v>2592</v>
      </c>
      <c r="D137" s="77"/>
      <c r="E137" s="34"/>
      <c r="F137" s="34"/>
      <c r="G137" s="35"/>
      <c r="H137" s="35"/>
      <c r="I137" s="36"/>
      <c r="J137" s="36"/>
      <c r="K137" s="35"/>
      <c r="L137" s="35"/>
      <c r="M137" s="37"/>
    </row>
    <row r="138" spans="1:13" ht="20.100000000000001" customHeight="1">
      <c r="A138" s="38">
        <v>117</v>
      </c>
      <c r="B138" s="23" t="s">
        <v>245</v>
      </c>
      <c r="C138" s="41" t="s">
        <v>246</v>
      </c>
      <c r="D138" s="50" t="s">
        <v>178</v>
      </c>
      <c r="E138" s="26">
        <v>2750</v>
      </c>
      <c r="F138" s="27">
        <f>E138-E138/100*15</f>
        <v>2337.5</v>
      </c>
      <c r="G138" s="27">
        <f t="shared" si="36"/>
        <v>2062.5</v>
      </c>
      <c r="H138" s="27">
        <f t="shared" si="37"/>
        <v>1925</v>
      </c>
      <c r="I138" s="28"/>
      <c r="J138" s="27">
        <f t="shared" si="33"/>
        <v>0</v>
      </c>
      <c r="K138" s="27">
        <f>I138*G138</f>
        <v>0</v>
      </c>
      <c r="L138" s="27">
        <f>I138*H138</f>
        <v>0</v>
      </c>
      <c r="M138" s="53" t="s">
        <v>19</v>
      </c>
    </row>
    <row r="139" spans="1:13" ht="20.100000000000001" customHeight="1">
      <c r="A139" s="45">
        <v>118</v>
      </c>
      <c r="B139" s="46" t="s">
        <v>247</v>
      </c>
      <c r="C139" s="43" t="s">
        <v>248</v>
      </c>
      <c r="D139" s="50" t="s">
        <v>178</v>
      </c>
      <c r="E139" s="26">
        <v>2750</v>
      </c>
      <c r="F139" s="27">
        <f>E139-E139/100*15</f>
        <v>2337.5</v>
      </c>
      <c r="G139" s="27">
        <f t="shared" si="36"/>
        <v>2062.5</v>
      </c>
      <c r="H139" s="27">
        <f t="shared" si="37"/>
        <v>1925</v>
      </c>
      <c r="I139" s="28"/>
      <c r="J139" s="27">
        <f t="shared" si="33"/>
        <v>0</v>
      </c>
      <c r="K139" s="27">
        <f>I139*G139</f>
        <v>0</v>
      </c>
      <c r="L139" s="27">
        <f>I139*H139</f>
        <v>0</v>
      </c>
      <c r="M139" s="40" t="s">
        <v>21</v>
      </c>
    </row>
    <row r="140" spans="1:13" ht="20.100000000000001" customHeight="1">
      <c r="A140" s="38">
        <v>119</v>
      </c>
      <c r="B140" s="23" t="s">
        <v>249</v>
      </c>
      <c r="C140" s="24" t="s">
        <v>250</v>
      </c>
      <c r="D140" s="50" t="s">
        <v>178</v>
      </c>
      <c r="E140" s="26">
        <v>1650</v>
      </c>
      <c r="F140" s="27">
        <f>E140-E140/100*15</f>
        <v>1402.5</v>
      </c>
      <c r="G140" s="27">
        <f t="shared" si="36"/>
        <v>1237.5</v>
      </c>
      <c r="H140" s="27">
        <f t="shared" si="37"/>
        <v>1155</v>
      </c>
      <c r="I140" s="28"/>
      <c r="J140" s="27">
        <f t="shared" si="33"/>
        <v>0</v>
      </c>
      <c r="K140" s="27">
        <f>I140*G140</f>
        <v>0</v>
      </c>
      <c r="L140" s="27">
        <f>I140*H140</f>
        <v>0</v>
      </c>
      <c r="M140" s="53" t="s">
        <v>19</v>
      </c>
    </row>
    <row r="141" spans="1:13" ht="20.100000000000001" customHeight="1">
      <c r="A141" s="45">
        <v>120</v>
      </c>
      <c r="B141" s="46" t="s">
        <v>251</v>
      </c>
      <c r="C141" s="43" t="s">
        <v>252</v>
      </c>
      <c r="D141" s="50" t="s">
        <v>178</v>
      </c>
      <c r="E141" s="48">
        <v>1650</v>
      </c>
      <c r="F141" s="27">
        <f>E141-E141/100*15</f>
        <v>1402.5</v>
      </c>
      <c r="G141" s="27">
        <f t="shared" si="36"/>
        <v>1237.5</v>
      </c>
      <c r="H141" s="27">
        <f t="shared" si="37"/>
        <v>1155</v>
      </c>
      <c r="I141" s="28"/>
      <c r="J141" s="27">
        <f t="shared" si="33"/>
        <v>0</v>
      </c>
      <c r="K141" s="27">
        <f>I141*G141</f>
        <v>0</v>
      </c>
      <c r="L141" s="27">
        <f>I141*H141</f>
        <v>0</v>
      </c>
      <c r="M141" s="44" t="s">
        <v>21</v>
      </c>
    </row>
    <row r="142" spans="1:13" ht="26.25" customHeight="1">
      <c r="A142" s="38">
        <v>121</v>
      </c>
      <c r="B142" s="23" t="s">
        <v>253</v>
      </c>
      <c r="C142" s="43" t="s">
        <v>254</v>
      </c>
      <c r="D142" s="50" t="s">
        <v>178</v>
      </c>
      <c r="E142" s="26">
        <v>1650</v>
      </c>
      <c r="F142" s="27">
        <f>E142-E142/100*15</f>
        <v>1402.5</v>
      </c>
      <c r="G142" s="27">
        <f t="shared" si="36"/>
        <v>1237.5</v>
      </c>
      <c r="H142" s="27">
        <f t="shared" si="37"/>
        <v>1155</v>
      </c>
      <c r="I142" s="28"/>
      <c r="J142" s="27">
        <f t="shared" si="33"/>
        <v>0</v>
      </c>
      <c r="K142" s="27">
        <f>I142*G142</f>
        <v>0</v>
      </c>
      <c r="L142" s="27">
        <f>I142*H142</f>
        <v>0</v>
      </c>
      <c r="M142" s="44" t="s">
        <v>21</v>
      </c>
    </row>
    <row r="143" spans="1:13" ht="14.25" customHeight="1">
      <c r="A143" s="30"/>
      <c r="B143" s="31"/>
      <c r="C143" s="32" t="s">
        <v>255</v>
      </c>
      <c r="D143" s="77"/>
      <c r="E143" s="34"/>
      <c r="F143" s="34"/>
      <c r="G143" s="35"/>
      <c r="H143" s="35"/>
      <c r="I143" s="36"/>
      <c r="J143" s="36"/>
      <c r="K143" s="35"/>
      <c r="L143" s="35"/>
      <c r="M143" s="37"/>
    </row>
    <row r="144" spans="1:13" ht="20.100000000000001" customHeight="1">
      <c r="A144" s="45">
        <v>122</v>
      </c>
      <c r="B144" s="46" t="s">
        <v>256</v>
      </c>
      <c r="C144" s="43" t="s">
        <v>257</v>
      </c>
      <c r="D144" s="79" t="s">
        <v>94</v>
      </c>
      <c r="E144" s="48">
        <v>5500</v>
      </c>
      <c r="F144" s="27">
        <f>E144-E144/100*15</f>
        <v>4675</v>
      </c>
      <c r="G144" s="27">
        <f>E144-E144/100*25</f>
        <v>4125</v>
      </c>
      <c r="H144" s="27">
        <f>E144-E144/100*30</f>
        <v>3850</v>
      </c>
      <c r="I144" s="28"/>
      <c r="J144" s="27">
        <f t="shared" si="33"/>
        <v>0</v>
      </c>
      <c r="K144" s="27">
        <f>I144*G144</f>
        <v>0</v>
      </c>
      <c r="L144" s="27">
        <f>I144*H144</f>
        <v>0</v>
      </c>
      <c r="M144" s="44" t="s">
        <v>21</v>
      </c>
    </row>
    <row r="145" spans="1:13" ht="13.5" customHeight="1">
      <c r="A145" s="30"/>
      <c r="B145" s="31"/>
      <c r="C145" s="32" t="s">
        <v>2593</v>
      </c>
      <c r="D145" s="77"/>
      <c r="E145" s="34"/>
      <c r="F145" s="34"/>
      <c r="G145" s="35"/>
      <c r="H145" s="35"/>
      <c r="I145" s="36"/>
      <c r="J145" s="36"/>
      <c r="K145" s="35"/>
      <c r="L145" s="35"/>
      <c r="M145" s="37"/>
    </row>
    <row r="146" spans="1:13" ht="20.100000000000001" customHeight="1">
      <c r="A146" s="45">
        <v>123</v>
      </c>
      <c r="B146" s="46" t="s">
        <v>258</v>
      </c>
      <c r="C146" s="59" t="s">
        <v>259</v>
      </c>
      <c r="D146" s="79" t="s">
        <v>178</v>
      </c>
      <c r="E146" s="48">
        <v>3500</v>
      </c>
      <c r="F146" s="27">
        <f>E146-E146/100*15</f>
        <v>2975</v>
      </c>
      <c r="G146" s="27">
        <f>E146-E146/100*25</f>
        <v>2625</v>
      </c>
      <c r="H146" s="27">
        <f>E146-E146/100*30</f>
        <v>2450</v>
      </c>
      <c r="I146" s="28"/>
      <c r="J146" s="27">
        <f t="shared" si="33"/>
        <v>0</v>
      </c>
      <c r="K146" s="27">
        <f>I146*G146</f>
        <v>0</v>
      </c>
      <c r="L146" s="27">
        <f>I146*H146</f>
        <v>0</v>
      </c>
      <c r="M146" s="44" t="s">
        <v>21</v>
      </c>
    </row>
    <row r="147" spans="1:13" ht="27.75" customHeight="1">
      <c r="A147" s="13"/>
      <c r="B147" s="13"/>
      <c r="C147" s="353" t="s">
        <v>1053</v>
      </c>
      <c r="D147" s="354"/>
      <c r="E147" s="355"/>
      <c r="F147" s="14">
        <v>0.15</v>
      </c>
      <c r="G147" s="14">
        <v>0.25</v>
      </c>
      <c r="H147" s="14">
        <v>0.3</v>
      </c>
      <c r="I147" s="81"/>
      <c r="J147" s="15" t="s">
        <v>265</v>
      </c>
      <c r="K147" s="15" t="s">
        <v>14</v>
      </c>
      <c r="L147" s="15" t="s">
        <v>15</v>
      </c>
      <c r="M147" s="201"/>
    </row>
    <row r="148" spans="1:13" ht="20.100000000000001" customHeight="1">
      <c r="A148" s="38"/>
      <c r="B148" s="99"/>
      <c r="C148" s="99"/>
      <c r="D148" s="100" t="s">
        <v>266</v>
      </c>
      <c r="E148" s="99"/>
      <c r="F148" s="199"/>
      <c r="G148" s="101"/>
      <c r="H148" s="27"/>
      <c r="I148" s="28"/>
      <c r="J148" s="28"/>
      <c r="K148" s="27"/>
      <c r="L148" s="27"/>
      <c r="M148" s="102"/>
    </row>
    <row r="149" spans="1:13" hidden="1">
      <c r="A149" s="38">
        <v>1</v>
      </c>
      <c r="B149" s="103" t="s">
        <v>267</v>
      </c>
      <c r="C149" s="104" t="s">
        <v>268</v>
      </c>
      <c r="D149" s="105" t="s">
        <v>269</v>
      </c>
      <c r="E149" s="106">
        <v>900</v>
      </c>
      <c r="F149" s="27">
        <f t="shared" ref="F149:F211" si="38">E149-E149/100*15</f>
        <v>765</v>
      </c>
      <c r="G149" s="101">
        <f t="shared" ref="G149:G211" si="39">E149-E149/100*25</f>
        <v>675</v>
      </c>
      <c r="H149" s="27">
        <f t="shared" ref="H149:H211" si="40">E149-E149/100*30</f>
        <v>630</v>
      </c>
      <c r="I149" s="28"/>
      <c r="J149" s="27">
        <f t="shared" ref="J149:J211" si="41">I149*F149</f>
        <v>0</v>
      </c>
      <c r="K149" s="27">
        <f t="shared" ref="K149:K154" si="42">I149*G149</f>
        <v>0</v>
      </c>
      <c r="L149" s="27">
        <f t="shared" ref="L149:L154" si="43">I149*H149</f>
        <v>0</v>
      </c>
      <c r="M149" s="107" t="s">
        <v>270</v>
      </c>
    </row>
    <row r="150" spans="1:13" hidden="1">
      <c r="A150" s="38">
        <v>2</v>
      </c>
      <c r="B150" s="103" t="s">
        <v>271</v>
      </c>
      <c r="C150" s="108" t="s">
        <v>272</v>
      </c>
      <c r="D150" s="105" t="s">
        <v>273</v>
      </c>
      <c r="E150" s="106">
        <v>1800</v>
      </c>
      <c r="F150" s="27">
        <f t="shared" si="38"/>
        <v>1530</v>
      </c>
      <c r="G150" s="101">
        <f t="shared" si="39"/>
        <v>1350</v>
      </c>
      <c r="H150" s="27">
        <f t="shared" si="40"/>
        <v>1260</v>
      </c>
      <c r="I150" s="28"/>
      <c r="J150" s="27">
        <f t="shared" si="41"/>
        <v>0</v>
      </c>
      <c r="K150" s="27">
        <f t="shared" si="42"/>
        <v>0</v>
      </c>
      <c r="L150" s="27">
        <f t="shared" si="43"/>
        <v>0</v>
      </c>
      <c r="M150" s="107" t="s">
        <v>270</v>
      </c>
    </row>
    <row r="151" spans="1:13" hidden="1">
      <c r="A151" s="38">
        <v>3</v>
      </c>
      <c r="B151" s="103" t="s">
        <v>274</v>
      </c>
      <c r="C151" s="109" t="s">
        <v>275</v>
      </c>
      <c r="D151" s="105" t="s">
        <v>276</v>
      </c>
      <c r="E151" s="106">
        <v>1800</v>
      </c>
      <c r="F151" s="27">
        <f t="shared" si="38"/>
        <v>1530</v>
      </c>
      <c r="G151" s="101">
        <f t="shared" si="39"/>
        <v>1350</v>
      </c>
      <c r="H151" s="27">
        <f t="shared" si="40"/>
        <v>1260</v>
      </c>
      <c r="I151" s="28"/>
      <c r="J151" s="27">
        <f t="shared" si="41"/>
        <v>0</v>
      </c>
      <c r="K151" s="27">
        <f t="shared" si="42"/>
        <v>0</v>
      </c>
      <c r="L151" s="27">
        <f t="shared" si="43"/>
        <v>0</v>
      </c>
      <c r="M151" s="107" t="s">
        <v>270</v>
      </c>
    </row>
    <row r="152" spans="1:13" hidden="1">
      <c r="A152" s="38">
        <v>4</v>
      </c>
      <c r="B152" s="103" t="s">
        <v>277</v>
      </c>
      <c r="C152" s="110" t="s">
        <v>278</v>
      </c>
      <c r="D152" s="111" t="s">
        <v>279</v>
      </c>
      <c r="E152" s="106">
        <v>1930</v>
      </c>
      <c r="F152" s="27">
        <f t="shared" si="38"/>
        <v>1640.5</v>
      </c>
      <c r="G152" s="101">
        <f t="shared" si="39"/>
        <v>1447.5</v>
      </c>
      <c r="H152" s="27">
        <f t="shared" si="40"/>
        <v>1351</v>
      </c>
      <c r="I152" s="28"/>
      <c r="J152" s="27">
        <f t="shared" si="41"/>
        <v>0</v>
      </c>
      <c r="K152" s="27">
        <f t="shared" si="42"/>
        <v>0</v>
      </c>
      <c r="L152" s="27">
        <f t="shared" si="43"/>
        <v>0</v>
      </c>
      <c r="M152" s="107" t="s">
        <v>270</v>
      </c>
    </row>
    <row r="153" spans="1:13" hidden="1">
      <c r="A153" s="38">
        <v>5</v>
      </c>
      <c r="B153" s="103" t="s">
        <v>280</v>
      </c>
      <c r="C153" s="112" t="s">
        <v>281</v>
      </c>
      <c r="D153" s="105" t="s">
        <v>282</v>
      </c>
      <c r="E153" s="106">
        <v>770</v>
      </c>
      <c r="F153" s="27">
        <f t="shared" si="38"/>
        <v>654.5</v>
      </c>
      <c r="G153" s="101">
        <f t="shared" si="39"/>
        <v>577.5</v>
      </c>
      <c r="H153" s="27">
        <f t="shared" si="40"/>
        <v>539</v>
      </c>
      <c r="I153" s="28"/>
      <c r="J153" s="27">
        <f t="shared" si="41"/>
        <v>0</v>
      </c>
      <c r="K153" s="27">
        <f t="shared" si="42"/>
        <v>0</v>
      </c>
      <c r="L153" s="27">
        <f t="shared" si="43"/>
        <v>0</v>
      </c>
      <c r="M153" s="107" t="s">
        <v>270</v>
      </c>
    </row>
    <row r="154" spans="1:13" hidden="1">
      <c r="A154" s="38">
        <v>6</v>
      </c>
      <c r="B154" s="103" t="s">
        <v>283</v>
      </c>
      <c r="C154" s="104" t="s">
        <v>268</v>
      </c>
      <c r="D154" s="113" t="s">
        <v>284</v>
      </c>
      <c r="E154" s="106">
        <v>2148</v>
      </c>
      <c r="F154" s="27">
        <f t="shared" si="38"/>
        <v>1825.8</v>
      </c>
      <c r="G154" s="101">
        <f t="shared" si="39"/>
        <v>1611</v>
      </c>
      <c r="H154" s="27">
        <f t="shared" si="40"/>
        <v>1503.6</v>
      </c>
      <c r="I154" s="28"/>
      <c r="J154" s="27">
        <f t="shared" si="41"/>
        <v>0</v>
      </c>
      <c r="K154" s="27">
        <f t="shared" si="42"/>
        <v>0</v>
      </c>
      <c r="L154" s="27">
        <f t="shared" si="43"/>
        <v>0</v>
      </c>
      <c r="M154" s="107" t="s">
        <v>270</v>
      </c>
    </row>
    <row r="155" spans="1:13" ht="18" customHeight="1">
      <c r="A155" s="38">
        <v>7</v>
      </c>
      <c r="B155" s="117" t="s">
        <v>285</v>
      </c>
      <c r="C155" s="41" t="s">
        <v>2259</v>
      </c>
      <c r="D155" s="262" t="s">
        <v>286</v>
      </c>
      <c r="E155" s="120">
        <v>5500</v>
      </c>
      <c r="F155" s="27">
        <f t="shared" si="38"/>
        <v>4675</v>
      </c>
      <c r="G155" s="121">
        <f t="shared" si="39"/>
        <v>4125</v>
      </c>
      <c r="H155" s="122">
        <f t="shared" si="40"/>
        <v>3850</v>
      </c>
      <c r="I155" s="28"/>
      <c r="J155" s="27">
        <f t="shared" si="41"/>
        <v>0</v>
      </c>
      <c r="K155" s="27">
        <f t="shared" ref="K155:K214" si="44">I155*G155</f>
        <v>0</v>
      </c>
      <c r="L155" s="27">
        <f t="shared" ref="L155:L214" si="45">I155*H155</f>
        <v>0</v>
      </c>
      <c r="M155" s="123" t="s">
        <v>19</v>
      </c>
    </row>
    <row r="156" spans="1:13">
      <c r="A156" s="38">
        <v>8</v>
      </c>
      <c r="B156" s="117" t="s">
        <v>287</v>
      </c>
      <c r="C156" s="59" t="s">
        <v>289</v>
      </c>
      <c r="D156" s="119" t="s">
        <v>288</v>
      </c>
      <c r="E156" s="120">
        <v>2490</v>
      </c>
      <c r="F156" s="27">
        <f t="shared" si="38"/>
        <v>2116.5</v>
      </c>
      <c r="G156" s="121">
        <f t="shared" si="39"/>
        <v>1867.5</v>
      </c>
      <c r="H156" s="122">
        <f t="shared" si="40"/>
        <v>1743</v>
      </c>
      <c r="I156" s="28"/>
      <c r="J156" s="27">
        <f t="shared" si="41"/>
        <v>0</v>
      </c>
      <c r="K156" s="27">
        <f t="shared" si="44"/>
        <v>0</v>
      </c>
      <c r="L156" s="27">
        <f t="shared" si="45"/>
        <v>0</v>
      </c>
      <c r="M156" s="44" t="s">
        <v>21</v>
      </c>
    </row>
    <row r="157" spans="1:13">
      <c r="A157" s="38">
        <v>9</v>
      </c>
      <c r="B157" s="117" t="s">
        <v>290</v>
      </c>
      <c r="C157" s="270" t="s">
        <v>2260</v>
      </c>
      <c r="D157" s="262" t="s">
        <v>286</v>
      </c>
      <c r="E157" s="120">
        <v>5500</v>
      </c>
      <c r="F157" s="27">
        <f t="shared" si="38"/>
        <v>4675</v>
      </c>
      <c r="G157" s="121">
        <f t="shared" si="39"/>
        <v>4125</v>
      </c>
      <c r="H157" s="122">
        <f t="shared" si="40"/>
        <v>3850</v>
      </c>
      <c r="I157" s="28"/>
      <c r="J157" s="27">
        <f t="shared" si="41"/>
        <v>0</v>
      </c>
      <c r="K157" s="27">
        <f t="shared" si="44"/>
        <v>0</v>
      </c>
      <c r="L157" s="27">
        <f t="shared" si="45"/>
        <v>0</v>
      </c>
      <c r="M157" s="123" t="s">
        <v>19</v>
      </c>
    </row>
    <row r="158" spans="1:13">
      <c r="A158" s="38">
        <v>11</v>
      </c>
      <c r="B158" s="117" t="s">
        <v>291</v>
      </c>
      <c r="C158" s="270" t="s">
        <v>293</v>
      </c>
      <c r="D158" s="262" t="s">
        <v>292</v>
      </c>
      <c r="E158" s="120">
        <v>2420</v>
      </c>
      <c r="F158" s="27">
        <f t="shared" si="38"/>
        <v>2057</v>
      </c>
      <c r="G158" s="121">
        <f t="shared" si="39"/>
        <v>1815</v>
      </c>
      <c r="H158" s="122">
        <f t="shared" si="40"/>
        <v>1694</v>
      </c>
      <c r="I158" s="28"/>
      <c r="J158" s="27">
        <f t="shared" si="41"/>
        <v>0</v>
      </c>
      <c r="K158" s="27">
        <f t="shared" si="44"/>
        <v>0</v>
      </c>
      <c r="L158" s="27">
        <f t="shared" si="45"/>
        <v>0</v>
      </c>
      <c r="M158" s="123" t="s">
        <v>19</v>
      </c>
    </row>
    <row r="159" spans="1:13">
      <c r="A159" s="38">
        <v>12</v>
      </c>
      <c r="B159" s="117" t="s">
        <v>294</v>
      </c>
      <c r="C159" s="266" t="s">
        <v>296</v>
      </c>
      <c r="D159" s="119" t="s">
        <v>295</v>
      </c>
      <c r="E159" s="120">
        <v>1800</v>
      </c>
      <c r="F159" s="27">
        <f t="shared" si="38"/>
        <v>1530</v>
      </c>
      <c r="G159" s="121">
        <f t="shared" si="39"/>
        <v>1350</v>
      </c>
      <c r="H159" s="122">
        <f t="shared" si="40"/>
        <v>1260</v>
      </c>
      <c r="I159" s="28"/>
      <c r="J159" s="27">
        <f t="shared" si="41"/>
        <v>0</v>
      </c>
      <c r="K159" s="27">
        <f t="shared" si="44"/>
        <v>0</v>
      </c>
      <c r="L159" s="27">
        <f t="shared" si="45"/>
        <v>0</v>
      </c>
      <c r="M159" s="44" t="s">
        <v>21</v>
      </c>
    </row>
    <row r="160" spans="1:13">
      <c r="A160" s="38">
        <v>13</v>
      </c>
      <c r="B160" s="117" t="s">
        <v>297</v>
      </c>
      <c r="C160" s="266" t="s">
        <v>298</v>
      </c>
      <c r="D160" s="119" t="s">
        <v>295</v>
      </c>
      <c r="E160" s="120">
        <v>1500</v>
      </c>
      <c r="F160" s="27">
        <f t="shared" si="38"/>
        <v>1275</v>
      </c>
      <c r="G160" s="121">
        <f t="shared" si="39"/>
        <v>1125</v>
      </c>
      <c r="H160" s="122">
        <f t="shared" si="40"/>
        <v>1050</v>
      </c>
      <c r="I160" s="28"/>
      <c r="J160" s="27">
        <f t="shared" si="41"/>
        <v>0</v>
      </c>
      <c r="K160" s="27">
        <f t="shared" si="44"/>
        <v>0</v>
      </c>
      <c r="L160" s="27">
        <f t="shared" si="45"/>
        <v>0</v>
      </c>
      <c r="M160" s="44" t="s">
        <v>21</v>
      </c>
    </row>
    <row r="161" spans="1:13">
      <c r="A161" s="38">
        <v>14</v>
      </c>
      <c r="B161" s="117" t="s">
        <v>299</v>
      </c>
      <c r="C161" s="266" t="s">
        <v>300</v>
      </c>
      <c r="D161" s="119" t="s">
        <v>295</v>
      </c>
      <c r="E161" s="120">
        <v>1500</v>
      </c>
      <c r="F161" s="27">
        <f t="shared" si="38"/>
        <v>1275</v>
      </c>
      <c r="G161" s="121">
        <f t="shared" si="39"/>
        <v>1125</v>
      </c>
      <c r="H161" s="122">
        <f t="shared" si="40"/>
        <v>1050</v>
      </c>
      <c r="I161" s="28"/>
      <c r="J161" s="27">
        <f t="shared" si="41"/>
        <v>0</v>
      </c>
      <c r="K161" s="27">
        <f t="shared" si="44"/>
        <v>0</v>
      </c>
      <c r="L161" s="27">
        <f t="shared" si="45"/>
        <v>0</v>
      </c>
      <c r="M161" s="44" t="s">
        <v>21</v>
      </c>
    </row>
    <row r="162" spans="1:13">
      <c r="A162" s="38">
        <v>15</v>
      </c>
      <c r="B162" s="117" t="s">
        <v>301</v>
      </c>
      <c r="C162" s="266" t="s">
        <v>302</v>
      </c>
      <c r="D162" s="119" t="s">
        <v>295</v>
      </c>
      <c r="E162" s="120">
        <v>1500</v>
      </c>
      <c r="F162" s="27">
        <f t="shared" si="38"/>
        <v>1275</v>
      </c>
      <c r="G162" s="121">
        <f t="shared" si="39"/>
        <v>1125</v>
      </c>
      <c r="H162" s="122">
        <f t="shared" si="40"/>
        <v>1050</v>
      </c>
      <c r="I162" s="28"/>
      <c r="J162" s="27">
        <f t="shared" si="41"/>
        <v>0</v>
      </c>
      <c r="K162" s="27">
        <f t="shared" si="44"/>
        <v>0</v>
      </c>
      <c r="L162" s="27">
        <f t="shared" si="45"/>
        <v>0</v>
      </c>
      <c r="M162" s="44" t="s">
        <v>21</v>
      </c>
    </row>
    <row r="163" spans="1:13" hidden="1">
      <c r="A163" s="38">
        <v>16</v>
      </c>
      <c r="B163" s="45" t="s">
        <v>303</v>
      </c>
      <c r="C163" s="112" t="s">
        <v>281</v>
      </c>
      <c r="D163" s="62" t="s">
        <v>304</v>
      </c>
      <c r="E163" s="120">
        <v>1370</v>
      </c>
      <c r="F163" s="27">
        <f t="shared" si="38"/>
        <v>1164.5</v>
      </c>
      <c r="G163" s="121">
        <f t="shared" si="39"/>
        <v>1027.5</v>
      </c>
      <c r="H163" s="122">
        <f t="shared" si="40"/>
        <v>959</v>
      </c>
      <c r="I163" s="28"/>
      <c r="J163" s="27">
        <f t="shared" si="41"/>
        <v>0</v>
      </c>
      <c r="K163" s="27">
        <f t="shared" si="44"/>
        <v>0</v>
      </c>
      <c r="L163" s="27">
        <f t="shared" si="45"/>
        <v>0</v>
      </c>
      <c r="M163" s="125" t="s">
        <v>270</v>
      </c>
    </row>
    <row r="164" spans="1:13" hidden="1">
      <c r="A164" s="38">
        <v>17</v>
      </c>
      <c r="B164" s="126" t="s">
        <v>305</v>
      </c>
      <c r="C164" s="112" t="s">
        <v>281</v>
      </c>
      <c r="D164" s="62" t="s">
        <v>306</v>
      </c>
      <c r="E164" s="120">
        <v>1580</v>
      </c>
      <c r="F164" s="27">
        <f t="shared" si="38"/>
        <v>1343</v>
      </c>
      <c r="G164" s="121">
        <f t="shared" si="39"/>
        <v>1185</v>
      </c>
      <c r="H164" s="122">
        <f t="shared" si="40"/>
        <v>1106</v>
      </c>
      <c r="I164" s="28"/>
      <c r="J164" s="27">
        <f t="shared" si="41"/>
        <v>0</v>
      </c>
      <c r="K164" s="27">
        <f t="shared" si="44"/>
        <v>0</v>
      </c>
      <c r="L164" s="27">
        <f t="shared" si="45"/>
        <v>0</v>
      </c>
      <c r="M164" s="125" t="s">
        <v>270</v>
      </c>
    </row>
    <row r="165" spans="1:13" hidden="1">
      <c r="A165" s="38">
        <v>18</v>
      </c>
      <c r="B165" s="126" t="s">
        <v>307</v>
      </c>
      <c r="C165" s="112" t="s">
        <v>281</v>
      </c>
      <c r="D165" s="62" t="s">
        <v>308</v>
      </c>
      <c r="E165" s="120">
        <v>1930</v>
      </c>
      <c r="F165" s="27">
        <f t="shared" si="38"/>
        <v>1640.5</v>
      </c>
      <c r="G165" s="121">
        <f t="shared" si="39"/>
        <v>1447.5</v>
      </c>
      <c r="H165" s="122">
        <f t="shared" si="40"/>
        <v>1351</v>
      </c>
      <c r="I165" s="28"/>
      <c r="J165" s="27">
        <f t="shared" si="41"/>
        <v>0</v>
      </c>
      <c r="K165" s="27">
        <f t="shared" si="44"/>
        <v>0</v>
      </c>
      <c r="L165" s="27">
        <f t="shared" si="45"/>
        <v>0</v>
      </c>
      <c r="M165" s="125" t="s">
        <v>270</v>
      </c>
    </row>
    <row r="166" spans="1:13" hidden="1">
      <c r="A166" s="38">
        <v>19</v>
      </c>
      <c r="B166" s="126" t="s">
        <v>309</v>
      </c>
      <c r="C166" s="112" t="s">
        <v>281</v>
      </c>
      <c r="D166" s="62" t="s">
        <v>310</v>
      </c>
      <c r="E166" s="120">
        <v>1580</v>
      </c>
      <c r="F166" s="27">
        <f t="shared" si="38"/>
        <v>1343</v>
      </c>
      <c r="G166" s="121">
        <f t="shared" si="39"/>
        <v>1185</v>
      </c>
      <c r="H166" s="122">
        <f t="shared" si="40"/>
        <v>1106</v>
      </c>
      <c r="I166" s="28"/>
      <c r="J166" s="27">
        <f t="shared" si="41"/>
        <v>0</v>
      </c>
      <c r="K166" s="27">
        <f t="shared" si="44"/>
        <v>0</v>
      </c>
      <c r="L166" s="27">
        <f t="shared" si="45"/>
        <v>0</v>
      </c>
      <c r="M166" s="125" t="s">
        <v>270</v>
      </c>
    </row>
    <row r="167" spans="1:13" hidden="1">
      <c r="A167" s="38">
        <v>20</v>
      </c>
      <c r="B167" s="117" t="s">
        <v>311</v>
      </c>
      <c r="C167" s="112" t="s">
        <v>281</v>
      </c>
      <c r="D167" s="113" t="s">
        <v>312</v>
      </c>
      <c r="E167" s="120">
        <v>1580</v>
      </c>
      <c r="F167" s="27">
        <f t="shared" si="38"/>
        <v>1343</v>
      </c>
      <c r="G167" s="121">
        <f t="shared" si="39"/>
        <v>1185</v>
      </c>
      <c r="H167" s="122">
        <f t="shared" si="40"/>
        <v>1106</v>
      </c>
      <c r="I167" s="28"/>
      <c r="J167" s="27">
        <f t="shared" si="41"/>
        <v>0</v>
      </c>
      <c r="K167" s="27">
        <f t="shared" si="44"/>
        <v>0</v>
      </c>
      <c r="L167" s="27">
        <f t="shared" si="45"/>
        <v>0</v>
      </c>
      <c r="M167" s="125" t="s">
        <v>270</v>
      </c>
    </row>
    <row r="168" spans="1:13" hidden="1">
      <c r="A168" s="38">
        <v>21</v>
      </c>
      <c r="B168" s="117" t="s">
        <v>313</v>
      </c>
      <c r="C168" s="112" t="s">
        <v>281</v>
      </c>
      <c r="D168" s="113" t="s">
        <v>314</v>
      </c>
      <c r="E168" s="120">
        <v>640</v>
      </c>
      <c r="F168" s="27">
        <f t="shared" si="38"/>
        <v>544</v>
      </c>
      <c r="G168" s="121">
        <f t="shared" si="39"/>
        <v>480</v>
      </c>
      <c r="H168" s="122">
        <f t="shared" si="40"/>
        <v>448</v>
      </c>
      <c r="I168" s="28"/>
      <c r="J168" s="27">
        <f t="shared" si="41"/>
        <v>0</v>
      </c>
      <c r="K168" s="27">
        <f t="shared" si="44"/>
        <v>0</v>
      </c>
      <c r="L168" s="27">
        <f t="shared" si="45"/>
        <v>0</v>
      </c>
      <c r="M168" s="125" t="s">
        <v>270</v>
      </c>
    </row>
    <row r="169" spans="1:13" hidden="1">
      <c r="A169" s="38">
        <v>22</v>
      </c>
      <c r="B169" s="127" t="s">
        <v>315</v>
      </c>
      <c r="C169" s="128" t="s">
        <v>316</v>
      </c>
      <c r="D169" s="129" t="s">
        <v>317</v>
      </c>
      <c r="E169" s="120">
        <v>3860</v>
      </c>
      <c r="F169" s="27">
        <f t="shared" si="38"/>
        <v>3281</v>
      </c>
      <c r="G169" s="121">
        <f t="shared" si="39"/>
        <v>2895</v>
      </c>
      <c r="H169" s="122">
        <f t="shared" si="40"/>
        <v>2702</v>
      </c>
      <c r="I169" s="28"/>
      <c r="J169" s="27">
        <f t="shared" si="41"/>
        <v>0</v>
      </c>
      <c r="K169" s="27">
        <f t="shared" si="44"/>
        <v>0</v>
      </c>
      <c r="L169" s="27">
        <f t="shared" si="45"/>
        <v>0</v>
      </c>
      <c r="M169" s="125" t="s">
        <v>270</v>
      </c>
    </row>
    <row r="170" spans="1:13" hidden="1">
      <c r="A170" s="38">
        <v>23</v>
      </c>
      <c r="B170" s="117" t="s">
        <v>318</v>
      </c>
      <c r="C170" s="128" t="s">
        <v>316</v>
      </c>
      <c r="D170" s="113" t="s">
        <v>319</v>
      </c>
      <c r="E170" s="120">
        <v>1500</v>
      </c>
      <c r="F170" s="27">
        <f t="shared" si="38"/>
        <v>1275</v>
      </c>
      <c r="G170" s="121">
        <f t="shared" si="39"/>
        <v>1125</v>
      </c>
      <c r="H170" s="122">
        <f t="shared" si="40"/>
        <v>1050</v>
      </c>
      <c r="I170" s="28"/>
      <c r="J170" s="27">
        <f t="shared" si="41"/>
        <v>0</v>
      </c>
      <c r="K170" s="27">
        <f t="shared" si="44"/>
        <v>0</v>
      </c>
      <c r="L170" s="27">
        <f t="shared" si="45"/>
        <v>0</v>
      </c>
      <c r="M170" s="125" t="s">
        <v>270</v>
      </c>
    </row>
    <row r="171" spans="1:13" hidden="1">
      <c r="A171" s="38">
        <v>24</v>
      </c>
      <c r="B171" s="117" t="s">
        <v>320</v>
      </c>
      <c r="C171" s="128" t="s">
        <v>316</v>
      </c>
      <c r="D171" s="113" t="s">
        <v>321</v>
      </c>
      <c r="E171" s="120">
        <v>1500</v>
      </c>
      <c r="F171" s="27">
        <f t="shared" si="38"/>
        <v>1275</v>
      </c>
      <c r="G171" s="121">
        <f t="shared" si="39"/>
        <v>1125</v>
      </c>
      <c r="H171" s="122">
        <f t="shared" si="40"/>
        <v>1050</v>
      </c>
      <c r="I171" s="28"/>
      <c r="J171" s="27">
        <f t="shared" si="41"/>
        <v>0</v>
      </c>
      <c r="K171" s="27">
        <f t="shared" si="44"/>
        <v>0</v>
      </c>
      <c r="L171" s="27">
        <f t="shared" si="45"/>
        <v>0</v>
      </c>
      <c r="M171" s="125" t="s">
        <v>270</v>
      </c>
    </row>
    <row r="172" spans="1:13" hidden="1">
      <c r="A172" s="38">
        <v>25</v>
      </c>
      <c r="B172" s="45" t="s">
        <v>322</v>
      </c>
      <c r="C172" s="128" t="s">
        <v>316</v>
      </c>
      <c r="D172" s="62" t="s">
        <v>323</v>
      </c>
      <c r="E172" s="120">
        <v>2400</v>
      </c>
      <c r="F172" s="27">
        <f t="shared" si="38"/>
        <v>2040</v>
      </c>
      <c r="G172" s="121">
        <f t="shared" si="39"/>
        <v>1800</v>
      </c>
      <c r="H172" s="122">
        <f t="shared" si="40"/>
        <v>1680</v>
      </c>
      <c r="I172" s="28"/>
      <c r="J172" s="27">
        <f t="shared" si="41"/>
        <v>0</v>
      </c>
      <c r="K172" s="27">
        <f t="shared" si="44"/>
        <v>0</v>
      </c>
      <c r="L172" s="27">
        <f t="shared" si="45"/>
        <v>0</v>
      </c>
      <c r="M172" s="125" t="s">
        <v>270</v>
      </c>
    </row>
    <row r="173" spans="1:13" hidden="1">
      <c r="A173" s="38">
        <v>26</v>
      </c>
      <c r="B173" s="117" t="s">
        <v>324</v>
      </c>
      <c r="C173" s="128" t="s">
        <v>316</v>
      </c>
      <c r="D173" s="113" t="s">
        <v>325</v>
      </c>
      <c r="E173" s="120">
        <v>1900</v>
      </c>
      <c r="F173" s="27">
        <f t="shared" si="38"/>
        <v>1615</v>
      </c>
      <c r="G173" s="121">
        <f t="shared" si="39"/>
        <v>1425</v>
      </c>
      <c r="H173" s="122">
        <f t="shared" si="40"/>
        <v>1330</v>
      </c>
      <c r="I173" s="28"/>
      <c r="J173" s="27">
        <f t="shared" si="41"/>
        <v>0</v>
      </c>
      <c r="K173" s="27">
        <f t="shared" si="44"/>
        <v>0</v>
      </c>
      <c r="L173" s="27">
        <f t="shared" si="45"/>
        <v>0</v>
      </c>
      <c r="M173" s="125" t="s">
        <v>270</v>
      </c>
    </row>
    <row r="174" spans="1:13" hidden="1">
      <c r="A174" s="38">
        <v>27</v>
      </c>
      <c r="B174" s="117" t="s">
        <v>326</v>
      </c>
      <c r="C174" s="128" t="s">
        <v>316</v>
      </c>
      <c r="D174" s="113" t="s">
        <v>327</v>
      </c>
      <c r="E174" s="120">
        <v>1700</v>
      </c>
      <c r="F174" s="27">
        <f t="shared" si="38"/>
        <v>1445</v>
      </c>
      <c r="G174" s="121">
        <f t="shared" si="39"/>
        <v>1275</v>
      </c>
      <c r="H174" s="122">
        <f t="shared" si="40"/>
        <v>1190</v>
      </c>
      <c r="I174" s="28"/>
      <c r="J174" s="27">
        <f t="shared" si="41"/>
        <v>0</v>
      </c>
      <c r="K174" s="27">
        <f t="shared" si="44"/>
        <v>0</v>
      </c>
      <c r="L174" s="27">
        <f t="shared" si="45"/>
        <v>0</v>
      </c>
      <c r="M174" s="125" t="s">
        <v>270</v>
      </c>
    </row>
    <row r="175" spans="1:13" hidden="1">
      <c r="A175" s="38">
        <v>28</v>
      </c>
      <c r="B175" s="117" t="s">
        <v>328</v>
      </c>
      <c r="C175" s="128" t="s">
        <v>316</v>
      </c>
      <c r="D175" s="113" t="s">
        <v>329</v>
      </c>
      <c r="E175" s="120">
        <v>730</v>
      </c>
      <c r="F175" s="27">
        <f t="shared" si="38"/>
        <v>620.5</v>
      </c>
      <c r="G175" s="121">
        <f t="shared" si="39"/>
        <v>547.5</v>
      </c>
      <c r="H175" s="122">
        <f t="shared" si="40"/>
        <v>511</v>
      </c>
      <c r="I175" s="28"/>
      <c r="J175" s="27">
        <f t="shared" si="41"/>
        <v>0</v>
      </c>
      <c r="K175" s="27">
        <f t="shared" si="44"/>
        <v>0</v>
      </c>
      <c r="L175" s="27">
        <f t="shared" si="45"/>
        <v>0</v>
      </c>
      <c r="M175" s="125" t="s">
        <v>270</v>
      </c>
    </row>
    <row r="176" spans="1:13" hidden="1">
      <c r="A176" s="38">
        <v>29</v>
      </c>
      <c r="B176" s="130" t="s">
        <v>330</v>
      </c>
      <c r="C176" s="131" t="s">
        <v>331</v>
      </c>
      <c r="D176" s="132" t="s">
        <v>332</v>
      </c>
      <c r="E176" s="120">
        <v>3860</v>
      </c>
      <c r="F176" s="27">
        <f t="shared" si="38"/>
        <v>3281</v>
      </c>
      <c r="G176" s="121">
        <f t="shared" si="39"/>
        <v>2895</v>
      </c>
      <c r="H176" s="122">
        <f t="shared" si="40"/>
        <v>2702</v>
      </c>
      <c r="I176" s="28"/>
      <c r="J176" s="27">
        <f t="shared" si="41"/>
        <v>0</v>
      </c>
      <c r="K176" s="27">
        <f t="shared" si="44"/>
        <v>0</v>
      </c>
      <c r="L176" s="27">
        <f t="shared" si="45"/>
        <v>0</v>
      </c>
      <c r="M176" s="125" t="s">
        <v>270</v>
      </c>
    </row>
    <row r="177" spans="1:13" hidden="1">
      <c r="A177" s="38">
        <v>30</v>
      </c>
      <c r="B177" s="117" t="s">
        <v>333</v>
      </c>
      <c r="C177" s="133" t="s">
        <v>331</v>
      </c>
      <c r="D177" s="113" t="s">
        <v>334</v>
      </c>
      <c r="E177" s="120">
        <v>1370</v>
      </c>
      <c r="F177" s="27">
        <f t="shared" si="38"/>
        <v>1164.5</v>
      </c>
      <c r="G177" s="121">
        <f t="shared" si="39"/>
        <v>1027.5</v>
      </c>
      <c r="H177" s="122">
        <f t="shared" si="40"/>
        <v>959</v>
      </c>
      <c r="I177" s="28"/>
      <c r="J177" s="27">
        <f t="shared" si="41"/>
        <v>0</v>
      </c>
      <c r="K177" s="27">
        <f t="shared" si="44"/>
        <v>0</v>
      </c>
      <c r="L177" s="27">
        <f t="shared" si="45"/>
        <v>0</v>
      </c>
      <c r="M177" s="125" t="s">
        <v>270</v>
      </c>
    </row>
    <row r="178" spans="1:13" hidden="1">
      <c r="A178" s="38">
        <v>31</v>
      </c>
      <c r="B178" s="117" t="s">
        <v>335</v>
      </c>
      <c r="C178" s="133" t="s">
        <v>331</v>
      </c>
      <c r="D178" s="113" t="s">
        <v>336</v>
      </c>
      <c r="E178" s="120">
        <v>1500</v>
      </c>
      <c r="F178" s="27">
        <f t="shared" si="38"/>
        <v>1275</v>
      </c>
      <c r="G178" s="121">
        <f t="shared" si="39"/>
        <v>1125</v>
      </c>
      <c r="H178" s="122">
        <f t="shared" si="40"/>
        <v>1050</v>
      </c>
      <c r="I178" s="28"/>
      <c r="J178" s="27">
        <f t="shared" si="41"/>
        <v>0</v>
      </c>
      <c r="K178" s="27">
        <f t="shared" si="44"/>
        <v>0</v>
      </c>
      <c r="L178" s="27">
        <f t="shared" si="45"/>
        <v>0</v>
      </c>
      <c r="M178" s="125" t="s">
        <v>270</v>
      </c>
    </row>
    <row r="179" spans="1:13" hidden="1">
      <c r="A179" s="38">
        <v>32</v>
      </c>
      <c r="B179" s="45" t="s">
        <v>337</v>
      </c>
      <c r="C179" s="133" t="s">
        <v>331</v>
      </c>
      <c r="D179" s="62" t="s">
        <v>338</v>
      </c>
      <c r="E179" s="120">
        <v>1800</v>
      </c>
      <c r="F179" s="27">
        <f t="shared" si="38"/>
        <v>1530</v>
      </c>
      <c r="G179" s="121">
        <f t="shared" si="39"/>
        <v>1350</v>
      </c>
      <c r="H179" s="122">
        <f t="shared" si="40"/>
        <v>1260</v>
      </c>
      <c r="I179" s="28"/>
      <c r="J179" s="27">
        <f t="shared" si="41"/>
        <v>0</v>
      </c>
      <c r="K179" s="27">
        <f t="shared" si="44"/>
        <v>0</v>
      </c>
      <c r="L179" s="27">
        <f t="shared" si="45"/>
        <v>0</v>
      </c>
      <c r="M179" s="125" t="s">
        <v>270</v>
      </c>
    </row>
    <row r="180" spans="1:13" hidden="1">
      <c r="A180" s="38">
        <v>33</v>
      </c>
      <c r="B180" s="117" t="s">
        <v>339</v>
      </c>
      <c r="C180" s="133" t="s">
        <v>331</v>
      </c>
      <c r="D180" s="113" t="s">
        <v>340</v>
      </c>
      <c r="E180" s="120">
        <v>1930</v>
      </c>
      <c r="F180" s="27">
        <f t="shared" si="38"/>
        <v>1640.5</v>
      </c>
      <c r="G180" s="121">
        <f t="shared" si="39"/>
        <v>1447.5</v>
      </c>
      <c r="H180" s="122">
        <f t="shared" si="40"/>
        <v>1351</v>
      </c>
      <c r="I180" s="28"/>
      <c r="J180" s="27">
        <f t="shared" si="41"/>
        <v>0</v>
      </c>
      <c r="K180" s="27">
        <f t="shared" si="44"/>
        <v>0</v>
      </c>
      <c r="L180" s="27">
        <f t="shared" si="45"/>
        <v>0</v>
      </c>
      <c r="M180" s="125" t="s">
        <v>270</v>
      </c>
    </row>
    <row r="181" spans="1:13" hidden="1">
      <c r="A181" s="38">
        <v>34</v>
      </c>
      <c r="B181" s="117" t="s">
        <v>341</v>
      </c>
      <c r="C181" s="133" t="s">
        <v>331</v>
      </c>
      <c r="D181" s="113" t="s">
        <v>342</v>
      </c>
      <c r="E181" s="120">
        <v>1930</v>
      </c>
      <c r="F181" s="27">
        <f t="shared" si="38"/>
        <v>1640.5</v>
      </c>
      <c r="G181" s="121">
        <f t="shared" si="39"/>
        <v>1447.5</v>
      </c>
      <c r="H181" s="122">
        <f t="shared" si="40"/>
        <v>1351</v>
      </c>
      <c r="I181" s="28"/>
      <c r="J181" s="27">
        <f t="shared" si="41"/>
        <v>0</v>
      </c>
      <c r="K181" s="27">
        <f t="shared" si="44"/>
        <v>0</v>
      </c>
      <c r="L181" s="27">
        <f t="shared" si="45"/>
        <v>0</v>
      </c>
      <c r="M181" s="125" t="s">
        <v>270</v>
      </c>
    </row>
    <row r="182" spans="1:13" hidden="1">
      <c r="A182" s="38">
        <v>35</v>
      </c>
      <c r="B182" s="117" t="s">
        <v>343</v>
      </c>
      <c r="C182" s="133" t="s">
        <v>331</v>
      </c>
      <c r="D182" s="113" t="s">
        <v>344</v>
      </c>
      <c r="E182" s="120">
        <v>730</v>
      </c>
      <c r="F182" s="27">
        <f t="shared" si="38"/>
        <v>620.5</v>
      </c>
      <c r="G182" s="121">
        <f t="shared" si="39"/>
        <v>547.5</v>
      </c>
      <c r="H182" s="122">
        <f t="shared" si="40"/>
        <v>511</v>
      </c>
      <c r="I182" s="28"/>
      <c r="J182" s="27">
        <f t="shared" si="41"/>
        <v>0</v>
      </c>
      <c r="K182" s="27">
        <f t="shared" si="44"/>
        <v>0</v>
      </c>
      <c r="L182" s="27">
        <f t="shared" si="45"/>
        <v>0</v>
      </c>
      <c r="M182" s="125" t="s">
        <v>270</v>
      </c>
    </row>
    <row r="183" spans="1:13" hidden="1">
      <c r="A183" s="38">
        <v>36</v>
      </c>
      <c r="B183" s="126" t="s">
        <v>345</v>
      </c>
      <c r="C183" s="109" t="s">
        <v>275</v>
      </c>
      <c r="D183" s="62" t="s">
        <v>346</v>
      </c>
      <c r="E183" s="120">
        <v>1500</v>
      </c>
      <c r="F183" s="27">
        <f t="shared" si="38"/>
        <v>1275</v>
      </c>
      <c r="G183" s="121">
        <f t="shared" si="39"/>
        <v>1125</v>
      </c>
      <c r="H183" s="122">
        <f t="shared" si="40"/>
        <v>1050</v>
      </c>
      <c r="I183" s="28"/>
      <c r="J183" s="27">
        <f t="shared" si="41"/>
        <v>0</v>
      </c>
      <c r="K183" s="27">
        <f t="shared" si="44"/>
        <v>0</v>
      </c>
      <c r="L183" s="27">
        <f t="shared" si="45"/>
        <v>0</v>
      </c>
      <c r="M183" s="125" t="s">
        <v>270</v>
      </c>
    </row>
    <row r="184" spans="1:13" hidden="1">
      <c r="A184" s="38">
        <v>37</v>
      </c>
      <c r="B184" s="126" t="s">
        <v>347</v>
      </c>
      <c r="C184" s="109" t="s">
        <v>275</v>
      </c>
      <c r="D184" s="62" t="s">
        <v>348</v>
      </c>
      <c r="E184" s="120">
        <v>1500</v>
      </c>
      <c r="F184" s="27">
        <f t="shared" si="38"/>
        <v>1275</v>
      </c>
      <c r="G184" s="121">
        <f t="shared" si="39"/>
        <v>1125</v>
      </c>
      <c r="H184" s="122">
        <f t="shared" si="40"/>
        <v>1050</v>
      </c>
      <c r="I184" s="28"/>
      <c r="J184" s="27">
        <f t="shared" si="41"/>
        <v>0</v>
      </c>
      <c r="K184" s="27">
        <f t="shared" si="44"/>
        <v>0</v>
      </c>
      <c r="L184" s="27">
        <f t="shared" si="45"/>
        <v>0</v>
      </c>
      <c r="M184" s="125" t="s">
        <v>270</v>
      </c>
    </row>
    <row r="185" spans="1:13" hidden="1">
      <c r="A185" s="38">
        <v>38</v>
      </c>
      <c r="B185" s="126" t="s">
        <v>349</v>
      </c>
      <c r="C185" s="109" t="s">
        <v>275</v>
      </c>
      <c r="D185" s="62" t="s">
        <v>350</v>
      </c>
      <c r="E185" s="120">
        <v>2700</v>
      </c>
      <c r="F185" s="27">
        <f t="shared" si="38"/>
        <v>2295</v>
      </c>
      <c r="G185" s="121">
        <f t="shared" si="39"/>
        <v>2025</v>
      </c>
      <c r="H185" s="122">
        <f t="shared" si="40"/>
        <v>1890</v>
      </c>
      <c r="I185" s="28"/>
      <c r="J185" s="27">
        <f t="shared" si="41"/>
        <v>0</v>
      </c>
      <c r="K185" s="27">
        <f t="shared" si="44"/>
        <v>0</v>
      </c>
      <c r="L185" s="27">
        <f t="shared" si="45"/>
        <v>0</v>
      </c>
      <c r="M185" s="125" t="s">
        <v>270</v>
      </c>
    </row>
    <row r="186" spans="1:13" hidden="1">
      <c r="A186" s="38">
        <v>39</v>
      </c>
      <c r="B186" s="126" t="s">
        <v>351</v>
      </c>
      <c r="C186" s="109" t="s">
        <v>275</v>
      </c>
      <c r="D186" s="62" t="s">
        <v>352</v>
      </c>
      <c r="E186" s="120">
        <v>1800</v>
      </c>
      <c r="F186" s="27">
        <f t="shared" si="38"/>
        <v>1530</v>
      </c>
      <c r="G186" s="121">
        <f t="shared" si="39"/>
        <v>1350</v>
      </c>
      <c r="H186" s="122">
        <f t="shared" si="40"/>
        <v>1260</v>
      </c>
      <c r="I186" s="28"/>
      <c r="J186" s="27">
        <f t="shared" si="41"/>
        <v>0</v>
      </c>
      <c r="K186" s="27">
        <f t="shared" si="44"/>
        <v>0</v>
      </c>
      <c r="L186" s="27">
        <f t="shared" si="45"/>
        <v>0</v>
      </c>
      <c r="M186" s="125" t="s">
        <v>270</v>
      </c>
    </row>
    <row r="187" spans="1:13" hidden="1">
      <c r="A187" s="38">
        <v>40</v>
      </c>
      <c r="B187" s="117" t="s">
        <v>353</v>
      </c>
      <c r="C187" s="109" t="s">
        <v>275</v>
      </c>
      <c r="D187" s="113" t="s">
        <v>354</v>
      </c>
      <c r="E187" s="120">
        <v>2000</v>
      </c>
      <c r="F187" s="27">
        <f t="shared" si="38"/>
        <v>1700</v>
      </c>
      <c r="G187" s="121">
        <f t="shared" si="39"/>
        <v>1500</v>
      </c>
      <c r="H187" s="122">
        <f t="shared" si="40"/>
        <v>1400</v>
      </c>
      <c r="I187" s="28"/>
      <c r="J187" s="27">
        <f t="shared" si="41"/>
        <v>0</v>
      </c>
      <c r="K187" s="27">
        <f t="shared" si="44"/>
        <v>0</v>
      </c>
      <c r="L187" s="27">
        <f t="shared" si="45"/>
        <v>0</v>
      </c>
      <c r="M187" s="125" t="s">
        <v>270</v>
      </c>
    </row>
    <row r="188" spans="1:13" hidden="1">
      <c r="A188" s="38">
        <v>41</v>
      </c>
      <c r="B188" s="117" t="s">
        <v>355</v>
      </c>
      <c r="C188" s="109" t="s">
        <v>275</v>
      </c>
      <c r="D188" s="113" t="s">
        <v>356</v>
      </c>
      <c r="E188" s="120">
        <v>730</v>
      </c>
      <c r="F188" s="27">
        <f t="shared" si="38"/>
        <v>620.5</v>
      </c>
      <c r="G188" s="121">
        <f t="shared" si="39"/>
        <v>547.5</v>
      </c>
      <c r="H188" s="122">
        <f t="shared" si="40"/>
        <v>511</v>
      </c>
      <c r="I188" s="28"/>
      <c r="J188" s="27">
        <f t="shared" si="41"/>
        <v>0</v>
      </c>
      <c r="K188" s="27">
        <f t="shared" si="44"/>
        <v>0</v>
      </c>
      <c r="L188" s="27">
        <f t="shared" si="45"/>
        <v>0</v>
      </c>
      <c r="M188" s="125" t="s">
        <v>270</v>
      </c>
    </row>
    <row r="189" spans="1:13" hidden="1">
      <c r="A189" s="38">
        <v>42</v>
      </c>
      <c r="B189" s="134" t="s">
        <v>357</v>
      </c>
      <c r="C189" s="135" t="s">
        <v>278</v>
      </c>
      <c r="D189" s="136" t="s">
        <v>358</v>
      </c>
      <c r="E189" s="120">
        <v>3860</v>
      </c>
      <c r="F189" s="27">
        <f t="shared" si="38"/>
        <v>3281</v>
      </c>
      <c r="G189" s="121">
        <f t="shared" si="39"/>
        <v>2895</v>
      </c>
      <c r="H189" s="122">
        <f t="shared" si="40"/>
        <v>2702</v>
      </c>
      <c r="I189" s="28"/>
      <c r="J189" s="27">
        <f t="shared" si="41"/>
        <v>0</v>
      </c>
      <c r="K189" s="27">
        <f t="shared" si="44"/>
        <v>0</v>
      </c>
      <c r="L189" s="27">
        <f t="shared" si="45"/>
        <v>0</v>
      </c>
      <c r="M189" s="125" t="s">
        <v>270</v>
      </c>
    </row>
    <row r="190" spans="1:13" hidden="1">
      <c r="A190" s="38">
        <v>43</v>
      </c>
      <c r="B190" s="117" t="s">
        <v>359</v>
      </c>
      <c r="C190" s="110" t="s">
        <v>278</v>
      </c>
      <c r="D190" s="137" t="s">
        <v>360</v>
      </c>
      <c r="E190" s="120">
        <v>1370</v>
      </c>
      <c r="F190" s="27">
        <f t="shared" si="38"/>
        <v>1164.5</v>
      </c>
      <c r="G190" s="121">
        <f t="shared" si="39"/>
        <v>1027.5</v>
      </c>
      <c r="H190" s="122">
        <f t="shared" si="40"/>
        <v>959</v>
      </c>
      <c r="I190" s="28"/>
      <c r="J190" s="27">
        <f t="shared" si="41"/>
        <v>0</v>
      </c>
      <c r="K190" s="27">
        <f t="shared" si="44"/>
        <v>0</v>
      </c>
      <c r="L190" s="27">
        <f t="shared" si="45"/>
        <v>0</v>
      </c>
      <c r="M190" s="125" t="s">
        <v>270</v>
      </c>
    </row>
    <row r="191" spans="1:13" hidden="1">
      <c r="A191" s="38">
        <v>44</v>
      </c>
      <c r="B191" s="117" t="s">
        <v>361</v>
      </c>
      <c r="C191" s="110" t="s">
        <v>278</v>
      </c>
      <c r="D191" s="137" t="s">
        <v>362</v>
      </c>
      <c r="E191" s="120">
        <v>2000</v>
      </c>
      <c r="F191" s="27">
        <f t="shared" si="38"/>
        <v>1700</v>
      </c>
      <c r="G191" s="121">
        <f t="shared" si="39"/>
        <v>1500</v>
      </c>
      <c r="H191" s="122">
        <f t="shared" si="40"/>
        <v>1400</v>
      </c>
      <c r="I191" s="28"/>
      <c r="J191" s="27">
        <f t="shared" si="41"/>
        <v>0</v>
      </c>
      <c r="K191" s="27">
        <f t="shared" si="44"/>
        <v>0</v>
      </c>
      <c r="L191" s="27">
        <f t="shared" si="45"/>
        <v>0</v>
      </c>
      <c r="M191" s="125" t="s">
        <v>270</v>
      </c>
    </row>
    <row r="192" spans="1:13" hidden="1">
      <c r="A192" s="38">
        <v>45</v>
      </c>
      <c r="B192" s="45" t="s">
        <v>363</v>
      </c>
      <c r="C192" s="110" t="s">
        <v>278</v>
      </c>
      <c r="D192" s="138" t="s">
        <v>364</v>
      </c>
      <c r="E192" s="120">
        <v>1800</v>
      </c>
      <c r="F192" s="27">
        <f t="shared" si="38"/>
        <v>1530</v>
      </c>
      <c r="G192" s="121">
        <f t="shared" si="39"/>
        <v>1350</v>
      </c>
      <c r="H192" s="122">
        <f t="shared" si="40"/>
        <v>1260</v>
      </c>
      <c r="I192" s="28"/>
      <c r="J192" s="27">
        <f t="shared" si="41"/>
        <v>0</v>
      </c>
      <c r="K192" s="27">
        <f t="shared" si="44"/>
        <v>0</v>
      </c>
      <c r="L192" s="27">
        <f t="shared" si="45"/>
        <v>0</v>
      </c>
      <c r="M192" s="125" t="s">
        <v>270</v>
      </c>
    </row>
    <row r="193" spans="1:13" hidden="1">
      <c r="A193" s="38">
        <v>46</v>
      </c>
      <c r="B193" s="117" t="s">
        <v>365</v>
      </c>
      <c r="C193" s="110" t="s">
        <v>278</v>
      </c>
      <c r="D193" s="137" t="s">
        <v>366</v>
      </c>
      <c r="E193" s="120">
        <v>2000</v>
      </c>
      <c r="F193" s="27">
        <f t="shared" si="38"/>
        <v>1700</v>
      </c>
      <c r="G193" s="121">
        <f t="shared" si="39"/>
        <v>1500</v>
      </c>
      <c r="H193" s="122">
        <f t="shared" si="40"/>
        <v>1400</v>
      </c>
      <c r="I193" s="28"/>
      <c r="J193" s="27">
        <f t="shared" si="41"/>
        <v>0</v>
      </c>
      <c r="K193" s="27">
        <f t="shared" si="44"/>
        <v>0</v>
      </c>
      <c r="L193" s="27">
        <f t="shared" si="45"/>
        <v>0</v>
      </c>
      <c r="M193" s="125" t="s">
        <v>270</v>
      </c>
    </row>
    <row r="194" spans="1:13" hidden="1">
      <c r="A194" s="38">
        <v>47</v>
      </c>
      <c r="B194" s="117" t="s">
        <v>367</v>
      </c>
      <c r="C194" s="110" t="s">
        <v>278</v>
      </c>
      <c r="D194" s="137" t="s">
        <v>368</v>
      </c>
      <c r="E194" s="120">
        <v>2000</v>
      </c>
      <c r="F194" s="27">
        <f t="shared" si="38"/>
        <v>1700</v>
      </c>
      <c r="G194" s="121">
        <f t="shared" si="39"/>
        <v>1500</v>
      </c>
      <c r="H194" s="122">
        <f t="shared" si="40"/>
        <v>1400</v>
      </c>
      <c r="I194" s="28"/>
      <c r="J194" s="27">
        <f t="shared" si="41"/>
        <v>0</v>
      </c>
      <c r="K194" s="27">
        <f t="shared" si="44"/>
        <v>0</v>
      </c>
      <c r="L194" s="27">
        <f t="shared" si="45"/>
        <v>0</v>
      </c>
      <c r="M194" s="125" t="s">
        <v>270</v>
      </c>
    </row>
    <row r="195" spans="1:13" hidden="1">
      <c r="A195" s="38">
        <v>48</v>
      </c>
      <c r="B195" s="117" t="s">
        <v>369</v>
      </c>
      <c r="C195" s="110" t="s">
        <v>278</v>
      </c>
      <c r="D195" s="137" t="s">
        <v>370</v>
      </c>
      <c r="E195" s="120">
        <v>640</v>
      </c>
      <c r="F195" s="27">
        <f t="shared" si="38"/>
        <v>544</v>
      </c>
      <c r="G195" s="121">
        <f t="shared" si="39"/>
        <v>480</v>
      </c>
      <c r="H195" s="122">
        <f t="shared" si="40"/>
        <v>448</v>
      </c>
      <c r="I195" s="28"/>
      <c r="J195" s="27">
        <f t="shared" si="41"/>
        <v>0</v>
      </c>
      <c r="K195" s="27">
        <f t="shared" si="44"/>
        <v>0</v>
      </c>
      <c r="L195" s="27">
        <f t="shared" si="45"/>
        <v>0</v>
      </c>
      <c r="M195" s="125" t="s">
        <v>270</v>
      </c>
    </row>
    <row r="196" spans="1:13" hidden="1">
      <c r="A196" s="38">
        <v>49</v>
      </c>
      <c r="B196" s="139" t="s">
        <v>371</v>
      </c>
      <c r="C196" s="140" t="s">
        <v>372</v>
      </c>
      <c r="D196" s="141" t="s">
        <v>373</v>
      </c>
      <c r="E196" s="120">
        <v>3860</v>
      </c>
      <c r="F196" s="27">
        <f t="shared" si="38"/>
        <v>3281</v>
      </c>
      <c r="G196" s="121">
        <f t="shared" si="39"/>
        <v>2895</v>
      </c>
      <c r="H196" s="122">
        <f t="shared" si="40"/>
        <v>2702</v>
      </c>
      <c r="I196" s="28"/>
      <c r="J196" s="27">
        <f t="shared" si="41"/>
        <v>0</v>
      </c>
      <c r="K196" s="27">
        <f t="shared" si="44"/>
        <v>0</v>
      </c>
      <c r="L196" s="27">
        <f t="shared" si="45"/>
        <v>0</v>
      </c>
      <c r="M196" s="125" t="s">
        <v>270</v>
      </c>
    </row>
    <row r="197" spans="1:13" hidden="1">
      <c r="A197" s="38">
        <v>50</v>
      </c>
      <c r="B197" s="117" t="s">
        <v>374</v>
      </c>
      <c r="C197" s="142" t="s">
        <v>372</v>
      </c>
      <c r="D197" s="137" t="s">
        <v>375</v>
      </c>
      <c r="E197" s="120">
        <v>1500</v>
      </c>
      <c r="F197" s="27">
        <f t="shared" si="38"/>
        <v>1275</v>
      </c>
      <c r="G197" s="121">
        <f t="shared" si="39"/>
        <v>1125</v>
      </c>
      <c r="H197" s="122">
        <f t="shared" si="40"/>
        <v>1050</v>
      </c>
      <c r="I197" s="28"/>
      <c r="J197" s="27">
        <f t="shared" si="41"/>
        <v>0</v>
      </c>
      <c r="K197" s="27">
        <f t="shared" si="44"/>
        <v>0</v>
      </c>
      <c r="L197" s="27">
        <f t="shared" si="45"/>
        <v>0</v>
      </c>
      <c r="M197" s="125" t="s">
        <v>270</v>
      </c>
    </row>
    <row r="198" spans="1:13" hidden="1">
      <c r="A198" s="38">
        <v>51</v>
      </c>
      <c r="B198" s="117" t="s">
        <v>376</v>
      </c>
      <c r="C198" s="142" t="s">
        <v>372</v>
      </c>
      <c r="D198" s="137" t="s">
        <v>377</v>
      </c>
      <c r="E198" s="120">
        <v>1800</v>
      </c>
      <c r="F198" s="27">
        <f t="shared" si="38"/>
        <v>1530</v>
      </c>
      <c r="G198" s="121">
        <f t="shared" si="39"/>
        <v>1350</v>
      </c>
      <c r="H198" s="122">
        <f t="shared" si="40"/>
        <v>1260</v>
      </c>
      <c r="I198" s="28"/>
      <c r="J198" s="27">
        <f t="shared" si="41"/>
        <v>0</v>
      </c>
      <c r="K198" s="27">
        <f t="shared" si="44"/>
        <v>0</v>
      </c>
      <c r="L198" s="27">
        <f t="shared" si="45"/>
        <v>0</v>
      </c>
      <c r="M198" s="125" t="s">
        <v>270</v>
      </c>
    </row>
    <row r="199" spans="1:13" hidden="1">
      <c r="A199" s="38">
        <v>52</v>
      </c>
      <c r="B199" s="45" t="s">
        <v>378</v>
      </c>
      <c r="C199" s="142" t="s">
        <v>372</v>
      </c>
      <c r="D199" s="138" t="s">
        <v>379</v>
      </c>
      <c r="E199" s="120">
        <v>2490</v>
      </c>
      <c r="F199" s="27">
        <f t="shared" si="38"/>
        <v>2116.5</v>
      </c>
      <c r="G199" s="121">
        <f t="shared" si="39"/>
        <v>1867.5</v>
      </c>
      <c r="H199" s="122">
        <f t="shared" si="40"/>
        <v>1743</v>
      </c>
      <c r="I199" s="28"/>
      <c r="J199" s="27">
        <f t="shared" si="41"/>
        <v>0</v>
      </c>
      <c r="K199" s="27">
        <f t="shared" si="44"/>
        <v>0</v>
      </c>
      <c r="L199" s="27">
        <f t="shared" si="45"/>
        <v>0</v>
      </c>
      <c r="M199" s="125" t="s">
        <v>270</v>
      </c>
    </row>
    <row r="200" spans="1:13" hidden="1">
      <c r="A200" s="38">
        <v>53</v>
      </c>
      <c r="B200" s="117" t="s">
        <v>380</v>
      </c>
      <c r="C200" s="142" t="s">
        <v>372</v>
      </c>
      <c r="D200" s="137" t="s">
        <v>381</v>
      </c>
      <c r="E200" s="120">
        <v>1700</v>
      </c>
      <c r="F200" s="27">
        <f t="shared" si="38"/>
        <v>1445</v>
      </c>
      <c r="G200" s="121">
        <f t="shared" si="39"/>
        <v>1275</v>
      </c>
      <c r="H200" s="122">
        <f t="shared" si="40"/>
        <v>1190</v>
      </c>
      <c r="I200" s="28"/>
      <c r="J200" s="27">
        <f t="shared" si="41"/>
        <v>0</v>
      </c>
      <c r="K200" s="27">
        <f t="shared" si="44"/>
        <v>0</v>
      </c>
      <c r="L200" s="27">
        <f t="shared" si="45"/>
        <v>0</v>
      </c>
      <c r="M200" s="125" t="s">
        <v>270</v>
      </c>
    </row>
    <row r="201" spans="1:13" hidden="1">
      <c r="A201" s="38">
        <v>54</v>
      </c>
      <c r="B201" s="117" t="s">
        <v>382</v>
      </c>
      <c r="C201" s="142" t="s">
        <v>372</v>
      </c>
      <c r="D201" s="137" t="s">
        <v>383</v>
      </c>
      <c r="E201" s="120">
        <v>1700</v>
      </c>
      <c r="F201" s="27">
        <f t="shared" si="38"/>
        <v>1445</v>
      </c>
      <c r="G201" s="121">
        <f t="shared" si="39"/>
        <v>1275</v>
      </c>
      <c r="H201" s="122">
        <f t="shared" si="40"/>
        <v>1190</v>
      </c>
      <c r="I201" s="28"/>
      <c r="J201" s="27">
        <f t="shared" si="41"/>
        <v>0</v>
      </c>
      <c r="K201" s="27">
        <f t="shared" si="44"/>
        <v>0</v>
      </c>
      <c r="L201" s="27">
        <f t="shared" si="45"/>
        <v>0</v>
      </c>
      <c r="M201" s="125" t="s">
        <v>270</v>
      </c>
    </row>
    <row r="202" spans="1:13" hidden="1">
      <c r="A202" s="38">
        <v>55</v>
      </c>
      <c r="B202" s="117" t="s">
        <v>384</v>
      </c>
      <c r="C202" s="142" t="s">
        <v>372</v>
      </c>
      <c r="D202" s="137" t="s">
        <v>385</v>
      </c>
      <c r="E202" s="120">
        <v>640</v>
      </c>
      <c r="F202" s="27">
        <f t="shared" si="38"/>
        <v>544</v>
      </c>
      <c r="G202" s="121">
        <f t="shared" si="39"/>
        <v>480</v>
      </c>
      <c r="H202" s="122">
        <f t="shared" si="40"/>
        <v>448</v>
      </c>
      <c r="I202" s="28"/>
      <c r="J202" s="27">
        <f t="shared" si="41"/>
        <v>0</v>
      </c>
      <c r="K202" s="27">
        <f t="shared" si="44"/>
        <v>0</v>
      </c>
      <c r="L202" s="27">
        <f t="shared" si="45"/>
        <v>0</v>
      </c>
      <c r="M202" s="125" t="s">
        <v>270</v>
      </c>
    </row>
    <row r="203" spans="1:13" hidden="1">
      <c r="A203" s="38">
        <v>56</v>
      </c>
      <c r="B203" s="45" t="s">
        <v>386</v>
      </c>
      <c r="C203" s="143" t="s">
        <v>387</v>
      </c>
      <c r="D203" s="144" t="s">
        <v>388</v>
      </c>
      <c r="E203" s="120">
        <v>1500</v>
      </c>
      <c r="F203" s="27">
        <f t="shared" si="38"/>
        <v>1275</v>
      </c>
      <c r="G203" s="121">
        <f t="shared" si="39"/>
        <v>1125</v>
      </c>
      <c r="H203" s="122">
        <f t="shared" si="40"/>
        <v>1050</v>
      </c>
      <c r="I203" s="28"/>
      <c r="J203" s="27">
        <f t="shared" si="41"/>
        <v>0</v>
      </c>
      <c r="K203" s="27">
        <f t="shared" si="44"/>
        <v>0</v>
      </c>
      <c r="L203" s="27">
        <f t="shared" si="45"/>
        <v>0</v>
      </c>
      <c r="M203" s="125" t="s">
        <v>270</v>
      </c>
    </row>
    <row r="204" spans="1:13" hidden="1">
      <c r="A204" s="38">
        <v>57</v>
      </c>
      <c r="B204" s="45" t="s">
        <v>389</v>
      </c>
      <c r="C204" s="143" t="s">
        <v>387</v>
      </c>
      <c r="D204" s="144" t="s">
        <v>390</v>
      </c>
      <c r="E204" s="120">
        <v>1700</v>
      </c>
      <c r="F204" s="27">
        <f t="shared" si="38"/>
        <v>1445</v>
      </c>
      <c r="G204" s="121">
        <f t="shared" si="39"/>
        <v>1275</v>
      </c>
      <c r="H204" s="122">
        <f t="shared" si="40"/>
        <v>1190</v>
      </c>
      <c r="I204" s="28"/>
      <c r="J204" s="27">
        <f t="shared" si="41"/>
        <v>0</v>
      </c>
      <c r="K204" s="27">
        <f t="shared" si="44"/>
        <v>0</v>
      </c>
      <c r="L204" s="27">
        <f t="shared" si="45"/>
        <v>0</v>
      </c>
      <c r="M204" s="125" t="s">
        <v>270</v>
      </c>
    </row>
    <row r="205" spans="1:13" hidden="1">
      <c r="A205" s="38">
        <v>58</v>
      </c>
      <c r="B205" s="45" t="s">
        <v>391</v>
      </c>
      <c r="C205" s="143" t="s">
        <v>387</v>
      </c>
      <c r="D205" s="144" t="s">
        <v>392</v>
      </c>
      <c r="E205" s="120">
        <v>1700</v>
      </c>
      <c r="F205" s="27">
        <f t="shared" si="38"/>
        <v>1445</v>
      </c>
      <c r="G205" s="121">
        <f t="shared" si="39"/>
        <v>1275</v>
      </c>
      <c r="H205" s="122">
        <f t="shared" si="40"/>
        <v>1190</v>
      </c>
      <c r="I205" s="28"/>
      <c r="J205" s="27">
        <f t="shared" si="41"/>
        <v>0</v>
      </c>
      <c r="K205" s="27">
        <f t="shared" si="44"/>
        <v>0</v>
      </c>
      <c r="L205" s="27">
        <f t="shared" si="45"/>
        <v>0</v>
      </c>
      <c r="M205" s="125" t="s">
        <v>270</v>
      </c>
    </row>
    <row r="206" spans="1:13" hidden="1">
      <c r="A206" s="38">
        <v>59</v>
      </c>
      <c r="B206" s="45" t="s">
        <v>393</v>
      </c>
      <c r="C206" s="143" t="s">
        <v>387</v>
      </c>
      <c r="D206" s="144" t="s">
        <v>394</v>
      </c>
      <c r="E206" s="120">
        <v>1700</v>
      </c>
      <c r="F206" s="27">
        <f t="shared" si="38"/>
        <v>1445</v>
      </c>
      <c r="G206" s="121">
        <f t="shared" si="39"/>
        <v>1275</v>
      </c>
      <c r="H206" s="122">
        <f t="shared" si="40"/>
        <v>1190</v>
      </c>
      <c r="I206" s="28"/>
      <c r="J206" s="27">
        <f t="shared" si="41"/>
        <v>0</v>
      </c>
      <c r="K206" s="27">
        <f t="shared" si="44"/>
        <v>0</v>
      </c>
      <c r="L206" s="27">
        <f t="shared" si="45"/>
        <v>0</v>
      </c>
      <c r="M206" s="125" t="s">
        <v>270</v>
      </c>
    </row>
    <row r="207" spans="1:13" hidden="1">
      <c r="A207" s="38">
        <v>60</v>
      </c>
      <c r="B207" s="45" t="s">
        <v>395</v>
      </c>
      <c r="C207" s="143" t="s">
        <v>387</v>
      </c>
      <c r="D207" s="144" t="s">
        <v>396</v>
      </c>
      <c r="E207" s="120">
        <v>1960</v>
      </c>
      <c r="F207" s="27">
        <f t="shared" si="38"/>
        <v>1666</v>
      </c>
      <c r="G207" s="121">
        <f t="shared" si="39"/>
        <v>1470</v>
      </c>
      <c r="H207" s="122">
        <f t="shared" si="40"/>
        <v>1372</v>
      </c>
      <c r="I207" s="28"/>
      <c r="J207" s="27">
        <f t="shared" si="41"/>
        <v>0</v>
      </c>
      <c r="K207" s="27">
        <f t="shared" si="44"/>
        <v>0</v>
      </c>
      <c r="L207" s="27">
        <f t="shared" si="45"/>
        <v>0</v>
      </c>
      <c r="M207" s="125" t="s">
        <v>270</v>
      </c>
    </row>
    <row r="208" spans="1:13" hidden="1">
      <c r="A208" s="38">
        <v>61</v>
      </c>
      <c r="B208" s="117" t="s">
        <v>397</v>
      </c>
      <c r="C208" s="143" t="s">
        <v>387</v>
      </c>
      <c r="D208" s="137" t="s">
        <v>398</v>
      </c>
      <c r="E208" s="120">
        <v>600</v>
      </c>
      <c r="F208" s="27">
        <f t="shared" si="38"/>
        <v>510</v>
      </c>
      <c r="G208" s="121">
        <f t="shared" si="39"/>
        <v>450</v>
      </c>
      <c r="H208" s="122">
        <f t="shared" si="40"/>
        <v>420</v>
      </c>
      <c r="I208" s="28"/>
      <c r="J208" s="27">
        <f t="shared" si="41"/>
        <v>0</v>
      </c>
      <c r="K208" s="27">
        <f t="shared" si="44"/>
        <v>0</v>
      </c>
      <c r="L208" s="27">
        <f t="shared" si="45"/>
        <v>0</v>
      </c>
      <c r="M208" s="125" t="s">
        <v>270</v>
      </c>
    </row>
    <row r="209" spans="1:13" hidden="1">
      <c r="A209" s="38">
        <v>62</v>
      </c>
      <c r="B209" s="117" t="s">
        <v>399</v>
      </c>
      <c r="C209" s="108" t="s">
        <v>272</v>
      </c>
      <c r="D209" s="144" t="s">
        <v>400</v>
      </c>
      <c r="E209" s="120">
        <v>1370</v>
      </c>
      <c r="F209" s="27">
        <f t="shared" si="38"/>
        <v>1164.5</v>
      </c>
      <c r="G209" s="121">
        <f t="shared" si="39"/>
        <v>1027.5</v>
      </c>
      <c r="H209" s="122">
        <f t="shared" si="40"/>
        <v>959</v>
      </c>
      <c r="I209" s="28"/>
      <c r="J209" s="27">
        <f t="shared" si="41"/>
        <v>0</v>
      </c>
      <c r="K209" s="27">
        <f t="shared" si="44"/>
        <v>0</v>
      </c>
      <c r="L209" s="27">
        <f t="shared" si="45"/>
        <v>0</v>
      </c>
      <c r="M209" s="125" t="s">
        <v>270</v>
      </c>
    </row>
    <row r="210" spans="1:13" hidden="1">
      <c r="A210" s="38">
        <v>63</v>
      </c>
      <c r="B210" s="117" t="s">
        <v>401</v>
      </c>
      <c r="C210" s="108" t="s">
        <v>272</v>
      </c>
      <c r="D210" s="144" t="s">
        <v>402</v>
      </c>
      <c r="E210" s="120">
        <v>1800</v>
      </c>
      <c r="F210" s="27">
        <f t="shared" si="38"/>
        <v>1530</v>
      </c>
      <c r="G210" s="121">
        <f t="shared" si="39"/>
        <v>1350</v>
      </c>
      <c r="H210" s="122">
        <f t="shared" si="40"/>
        <v>1260</v>
      </c>
      <c r="I210" s="28"/>
      <c r="J210" s="27">
        <f t="shared" si="41"/>
        <v>0</v>
      </c>
      <c r="K210" s="27">
        <f t="shared" si="44"/>
        <v>0</v>
      </c>
      <c r="L210" s="27">
        <f t="shared" si="45"/>
        <v>0</v>
      </c>
      <c r="M210" s="125" t="s">
        <v>270</v>
      </c>
    </row>
    <row r="211" spans="1:13" hidden="1">
      <c r="A211" s="38">
        <v>64</v>
      </c>
      <c r="B211" s="117" t="s">
        <v>403</v>
      </c>
      <c r="C211" s="108" t="s">
        <v>272</v>
      </c>
      <c r="D211" s="144" t="s">
        <v>404</v>
      </c>
      <c r="E211" s="120">
        <v>1500</v>
      </c>
      <c r="F211" s="27">
        <f t="shared" si="38"/>
        <v>1275</v>
      </c>
      <c r="G211" s="121">
        <f t="shared" si="39"/>
        <v>1125</v>
      </c>
      <c r="H211" s="122">
        <f t="shared" si="40"/>
        <v>1050</v>
      </c>
      <c r="I211" s="28"/>
      <c r="J211" s="27">
        <f t="shared" si="41"/>
        <v>0</v>
      </c>
      <c r="K211" s="27">
        <f t="shared" si="44"/>
        <v>0</v>
      </c>
      <c r="L211" s="27">
        <f t="shared" si="45"/>
        <v>0</v>
      </c>
      <c r="M211" s="125" t="s">
        <v>270</v>
      </c>
    </row>
    <row r="212" spans="1:13" hidden="1">
      <c r="A212" s="38">
        <v>65</v>
      </c>
      <c r="B212" s="45" t="s">
        <v>405</v>
      </c>
      <c r="C212" s="108" t="s">
        <v>272</v>
      </c>
      <c r="D212" s="144" t="s">
        <v>406</v>
      </c>
      <c r="E212" s="120">
        <v>1700</v>
      </c>
      <c r="F212" s="27">
        <f t="shared" ref="F212:F275" si="46">E212-E212/100*15</f>
        <v>1445</v>
      </c>
      <c r="G212" s="145">
        <f t="shared" ref="G212:G275" si="47">E212-E212/100*25</f>
        <v>1275</v>
      </c>
      <c r="H212" s="146">
        <f t="shared" ref="H212:H275" si="48">E212-E212/100*30</f>
        <v>1190</v>
      </c>
      <c r="I212" s="147"/>
      <c r="J212" s="27">
        <f t="shared" ref="J212:J275" si="49">I212*F212</f>
        <v>0</v>
      </c>
      <c r="K212" s="148">
        <f t="shared" si="44"/>
        <v>0</v>
      </c>
      <c r="L212" s="148">
        <f t="shared" si="45"/>
        <v>0</v>
      </c>
      <c r="M212" s="125" t="s">
        <v>270</v>
      </c>
    </row>
    <row r="213" spans="1:13" hidden="1">
      <c r="A213" s="38">
        <v>66</v>
      </c>
      <c r="B213" s="117" t="s">
        <v>407</v>
      </c>
      <c r="C213" s="108" t="s">
        <v>272</v>
      </c>
      <c r="D213" s="144" t="s">
        <v>408</v>
      </c>
      <c r="E213" s="120">
        <v>1700</v>
      </c>
      <c r="F213" s="27">
        <f t="shared" si="46"/>
        <v>1445</v>
      </c>
      <c r="G213" s="122">
        <f t="shared" si="47"/>
        <v>1275</v>
      </c>
      <c r="H213" s="122">
        <f t="shared" si="48"/>
        <v>1190</v>
      </c>
      <c r="I213" s="149"/>
      <c r="J213" s="27">
        <f t="shared" si="49"/>
        <v>0</v>
      </c>
      <c r="K213" s="27">
        <f t="shared" si="44"/>
        <v>0</v>
      </c>
      <c r="L213" s="27">
        <f t="shared" si="45"/>
        <v>0</v>
      </c>
      <c r="M213" s="125" t="s">
        <v>270</v>
      </c>
    </row>
    <row r="214" spans="1:13" hidden="1">
      <c r="A214" s="38">
        <v>67</v>
      </c>
      <c r="B214" s="117" t="s">
        <v>409</v>
      </c>
      <c r="C214" s="108" t="s">
        <v>272</v>
      </c>
      <c r="D214" s="137" t="s">
        <v>410</v>
      </c>
      <c r="E214" s="120">
        <v>770</v>
      </c>
      <c r="F214" s="27">
        <f t="shared" si="46"/>
        <v>654.5</v>
      </c>
      <c r="G214" s="122">
        <f t="shared" si="47"/>
        <v>577.5</v>
      </c>
      <c r="H214" s="122">
        <f t="shared" si="48"/>
        <v>539</v>
      </c>
      <c r="I214" s="150"/>
      <c r="J214" s="27">
        <f t="shared" si="49"/>
        <v>0</v>
      </c>
      <c r="K214" s="27">
        <f t="shared" si="44"/>
        <v>0</v>
      </c>
      <c r="L214" s="27">
        <f t="shared" si="45"/>
        <v>0</v>
      </c>
      <c r="M214" s="125" t="s">
        <v>270</v>
      </c>
    </row>
    <row r="215" spans="1:13">
      <c r="A215" s="38"/>
      <c r="B215" s="151"/>
      <c r="C215" s="152"/>
      <c r="D215" s="153" t="s">
        <v>411</v>
      </c>
      <c r="E215" s="154"/>
      <c r="F215" s="27"/>
      <c r="G215" s="121"/>
      <c r="H215" s="122"/>
      <c r="I215" s="28"/>
      <c r="J215" s="27"/>
      <c r="K215" s="27"/>
      <c r="L215" s="27"/>
      <c r="M215" s="116"/>
    </row>
    <row r="216" spans="1:13">
      <c r="A216" s="38">
        <v>68</v>
      </c>
      <c r="B216" s="117" t="s">
        <v>412</v>
      </c>
      <c r="C216" s="261" t="s">
        <v>413</v>
      </c>
      <c r="D216" s="156" t="s">
        <v>414</v>
      </c>
      <c r="E216" s="120">
        <v>1800</v>
      </c>
      <c r="F216" s="27">
        <f t="shared" si="46"/>
        <v>1530</v>
      </c>
      <c r="G216" s="121">
        <f t="shared" si="47"/>
        <v>1350</v>
      </c>
      <c r="H216" s="122">
        <f t="shared" si="48"/>
        <v>1260</v>
      </c>
      <c r="I216" s="28"/>
      <c r="J216" s="27">
        <f t="shared" si="49"/>
        <v>0</v>
      </c>
      <c r="K216" s="27">
        <f>I216*G216</f>
        <v>0</v>
      </c>
      <c r="L216" s="27">
        <f>I216*H216</f>
        <v>0</v>
      </c>
      <c r="M216" s="123" t="s">
        <v>19</v>
      </c>
    </row>
    <row r="217" spans="1:13">
      <c r="A217" s="38"/>
      <c r="B217" s="114"/>
      <c r="C217" s="99"/>
      <c r="D217" s="100" t="s">
        <v>266</v>
      </c>
      <c r="E217" s="115"/>
      <c r="F217" s="27"/>
      <c r="G217" s="157"/>
      <c r="H217" s="157"/>
      <c r="I217" s="99"/>
      <c r="J217" s="27"/>
      <c r="K217" s="99"/>
      <c r="L217" s="99"/>
      <c r="M217" s="116"/>
    </row>
    <row r="218" spans="1:13">
      <c r="A218" s="38">
        <v>69</v>
      </c>
      <c r="B218" s="158" t="s">
        <v>415</v>
      </c>
      <c r="C218" s="266" t="s">
        <v>416</v>
      </c>
      <c r="D218" s="119" t="s">
        <v>2272</v>
      </c>
      <c r="E218" s="120">
        <v>2600</v>
      </c>
      <c r="F218" s="27">
        <f t="shared" si="46"/>
        <v>2210</v>
      </c>
      <c r="G218" s="121">
        <f t="shared" si="47"/>
        <v>1950</v>
      </c>
      <c r="H218" s="122">
        <f t="shared" si="48"/>
        <v>1820</v>
      </c>
      <c r="I218" s="28"/>
      <c r="J218" s="27">
        <f t="shared" si="49"/>
        <v>0</v>
      </c>
      <c r="K218" s="27">
        <f t="shared" ref="K218:K236" si="50">I218*G218</f>
        <v>0</v>
      </c>
      <c r="L218" s="27">
        <f t="shared" ref="L218:L236" si="51">I218*H218</f>
        <v>0</v>
      </c>
      <c r="M218" s="44" t="s">
        <v>21</v>
      </c>
    </row>
    <row r="219" spans="1:13">
      <c r="A219" s="38">
        <v>70</v>
      </c>
      <c r="B219" s="117" t="s">
        <v>417</v>
      </c>
      <c r="C219" s="266" t="s">
        <v>418</v>
      </c>
      <c r="D219" s="119" t="s">
        <v>2274</v>
      </c>
      <c r="E219" s="120">
        <v>1500</v>
      </c>
      <c r="F219" s="27">
        <f t="shared" si="46"/>
        <v>1275</v>
      </c>
      <c r="G219" s="121">
        <f t="shared" si="47"/>
        <v>1125</v>
      </c>
      <c r="H219" s="122">
        <f t="shared" si="48"/>
        <v>1050</v>
      </c>
      <c r="I219" s="28"/>
      <c r="J219" s="27">
        <f t="shared" si="49"/>
        <v>0</v>
      </c>
      <c r="K219" s="27">
        <f t="shared" si="50"/>
        <v>0</v>
      </c>
      <c r="L219" s="27">
        <f t="shared" si="51"/>
        <v>0</v>
      </c>
      <c r="M219" s="44" t="s">
        <v>21</v>
      </c>
    </row>
    <row r="220" spans="1:13">
      <c r="A220" s="38">
        <v>71</v>
      </c>
      <c r="B220" s="117" t="s">
        <v>419</v>
      </c>
      <c r="C220" s="266" t="s">
        <v>420</v>
      </c>
      <c r="D220" s="119" t="s">
        <v>2273</v>
      </c>
      <c r="E220" s="120">
        <v>1300</v>
      </c>
      <c r="F220" s="27">
        <f t="shared" si="46"/>
        <v>1105</v>
      </c>
      <c r="G220" s="121">
        <f t="shared" si="47"/>
        <v>975</v>
      </c>
      <c r="H220" s="122">
        <f t="shared" si="48"/>
        <v>910</v>
      </c>
      <c r="I220" s="28"/>
      <c r="J220" s="27">
        <f t="shared" si="49"/>
        <v>0</v>
      </c>
      <c r="K220" s="27">
        <f t="shared" si="50"/>
        <v>0</v>
      </c>
      <c r="L220" s="27">
        <f t="shared" si="51"/>
        <v>0</v>
      </c>
      <c r="M220" s="44" t="s">
        <v>21</v>
      </c>
    </row>
    <row r="221" spans="1:13">
      <c r="A221" s="38">
        <v>72</v>
      </c>
      <c r="B221" s="117" t="s">
        <v>421</v>
      </c>
      <c r="C221" s="266" t="s">
        <v>2261</v>
      </c>
      <c r="D221" s="119" t="s">
        <v>2273</v>
      </c>
      <c r="E221" s="120">
        <v>1300</v>
      </c>
      <c r="F221" s="27">
        <f t="shared" si="46"/>
        <v>1105</v>
      </c>
      <c r="G221" s="121">
        <f t="shared" si="47"/>
        <v>975</v>
      </c>
      <c r="H221" s="122">
        <f t="shared" si="48"/>
        <v>910</v>
      </c>
      <c r="I221" s="28"/>
      <c r="J221" s="27">
        <f t="shared" si="49"/>
        <v>0</v>
      </c>
      <c r="K221" s="27">
        <f t="shared" si="50"/>
        <v>0</v>
      </c>
      <c r="L221" s="27">
        <f t="shared" si="51"/>
        <v>0</v>
      </c>
      <c r="M221" s="44" t="s">
        <v>21</v>
      </c>
    </row>
    <row r="222" spans="1:13">
      <c r="A222" s="38">
        <v>73</v>
      </c>
      <c r="B222" s="117" t="s">
        <v>422</v>
      </c>
      <c r="C222" s="266" t="s">
        <v>423</v>
      </c>
      <c r="D222" s="119" t="s">
        <v>2273</v>
      </c>
      <c r="E222" s="120">
        <v>1300</v>
      </c>
      <c r="F222" s="27">
        <f t="shared" si="46"/>
        <v>1105</v>
      </c>
      <c r="G222" s="121">
        <f t="shared" si="47"/>
        <v>975</v>
      </c>
      <c r="H222" s="122">
        <f t="shared" si="48"/>
        <v>910</v>
      </c>
      <c r="I222" s="28"/>
      <c r="J222" s="27">
        <f t="shared" si="49"/>
        <v>0</v>
      </c>
      <c r="K222" s="27">
        <f t="shared" si="50"/>
        <v>0</v>
      </c>
      <c r="L222" s="27">
        <f t="shared" si="51"/>
        <v>0</v>
      </c>
      <c r="M222" s="44" t="s">
        <v>21</v>
      </c>
    </row>
    <row r="223" spans="1:13">
      <c r="A223" s="38">
        <v>74</v>
      </c>
      <c r="B223" s="117" t="s">
        <v>424</v>
      </c>
      <c r="C223" s="266" t="s">
        <v>425</v>
      </c>
      <c r="D223" s="119" t="s">
        <v>2273</v>
      </c>
      <c r="E223" s="120">
        <v>780</v>
      </c>
      <c r="F223" s="27">
        <f t="shared" si="46"/>
        <v>663</v>
      </c>
      <c r="G223" s="121">
        <f t="shared" si="47"/>
        <v>585</v>
      </c>
      <c r="H223" s="122">
        <f t="shared" si="48"/>
        <v>546</v>
      </c>
      <c r="I223" s="28"/>
      <c r="J223" s="27">
        <f t="shared" si="49"/>
        <v>0</v>
      </c>
      <c r="K223" s="27">
        <f t="shared" si="50"/>
        <v>0</v>
      </c>
      <c r="L223" s="27">
        <f t="shared" si="51"/>
        <v>0</v>
      </c>
      <c r="M223" s="44" t="s">
        <v>21</v>
      </c>
    </row>
    <row r="224" spans="1:13">
      <c r="A224" s="38">
        <v>75</v>
      </c>
      <c r="B224" s="117" t="s">
        <v>426</v>
      </c>
      <c r="C224" s="266" t="s">
        <v>2262</v>
      </c>
      <c r="D224" s="119" t="s">
        <v>2273</v>
      </c>
      <c r="E224" s="120">
        <v>780</v>
      </c>
      <c r="F224" s="27">
        <f t="shared" si="46"/>
        <v>663</v>
      </c>
      <c r="G224" s="121">
        <f t="shared" si="47"/>
        <v>585</v>
      </c>
      <c r="H224" s="122">
        <f t="shared" si="48"/>
        <v>546</v>
      </c>
      <c r="I224" s="28"/>
      <c r="J224" s="27">
        <f t="shared" si="49"/>
        <v>0</v>
      </c>
      <c r="K224" s="27">
        <f t="shared" si="50"/>
        <v>0</v>
      </c>
      <c r="L224" s="27">
        <f t="shared" si="51"/>
        <v>0</v>
      </c>
      <c r="M224" s="44" t="s">
        <v>21</v>
      </c>
    </row>
    <row r="225" spans="1:13">
      <c r="A225" s="38">
        <v>76</v>
      </c>
      <c r="B225" s="117" t="s">
        <v>427</v>
      </c>
      <c r="C225" s="266" t="s">
        <v>428</v>
      </c>
      <c r="D225" s="119" t="s">
        <v>2273</v>
      </c>
      <c r="E225" s="120">
        <v>780</v>
      </c>
      <c r="F225" s="27">
        <f t="shared" si="46"/>
        <v>663</v>
      </c>
      <c r="G225" s="121">
        <f t="shared" si="47"/>
        <v>585</v>
      </c>
      <c r="H225" s="122">
        <f t="shared" si="48"/>
        <v>546</v>
      </c>
      <c r="I225" s="28"/>
      <c r="J225" s="27">
        <f t="shared" si="49"/>
        <v>0</v>
      </c>
      <c r="K225" s="27">
        <f t="shared" si="50"/>
        <v>0</v>
      </c>
      <c r="L225" s="27">
        <f t="shared" si="51"/>
        <v>0</v>
      </c>
      <c r="M225" s="44" t="s">
        <v>21</v>
      </c>
    </row>
    <row r="226" spans="1:13">
      <c r="A226" s="38">
        <v>77</v>
      </c>
      <c r="B226" s="117" t="s">
        <v>429</v>
      </c>
      <c r="C226" s="266" t="s">
        <v>430</v>
      </c>
      <c r="D226" s="119" t="s">
        <v>2273</v>
      </c>
      <c r="E226" s="120">
        <v>780</v>
      </c>
      <c r="F226" s="27">
        <f t="shared" si="46"/>
        <v>663</v>
      </c>
      <c r="G226" s="121">
        <f t="shared" si="47"/>
        <v>585</v>
      </c>
      <c r="H226" s="122">
        <f t="shared" si="48"/>
        <v>546</v>
      </c>
      <c r="I226" s="28"/>
      <c r="J226" s="27">
        <f t="shared" si="49"/>
        <v>0</v>
      </c>
      <c r="K226" s="27">
        <f t="shared" si="50"/>
        <v>0</v>
      </c>
      <c r="L226" s="27">
        <f t="shared" si="51"/>
        <v>0</v>
      </c>
      <c r="M226" s="44" t="s">
        <v>21</v>
      </c>
    </row>
    <row r="227" spans="1:13" hidden="1">
      <c r="A227" s="38">
        <v>78</v>
      </c>
      <c r="B227" s="117" t="s">
        <v>431</v>
      </c>
      <c r="C227" s="118" t="s">
        <v>432</v>
      </c>
      <c r="D227" s="138" t="s">
        <v>433</v>
      </c>
      <c r="E227" s="120">
        <v>1370</v>
      </c>
      <c r="F227" s="27">
        <f t="shared" si="46"/>
        <v>1164.5</v>
      </c>
      <c r="G227" s="121">
        <f t="shared" si="47"/>
        <v>1027.5</v>
      </c>
      <c r="H227" s="122">
        <f t="shared" si="48"/>
        <v>959</v>
      </c>
      <c r="I227" s="28"/>
      <c r="J227" s="27">
        <f t="shared" si="49"/>
        <v>0</v>
      </c>
      <c r="K227" s="27">
        <f t="shared" si="50"/>
        <v>0</v>
      </c>
      <c r="L227" s="27">
        <f t="shared" si="51"/>
        <v>0</v>
      </c>
      <c r="M227" s="125" t="s">
        <v>270</v>
      </c>
    </row>
    <row r="228" spans="1:13" hidden="1">
      <c r="A228" s="38">
        <v>79</v>
      </c>
      <c r="B228" s="117" t="s">
        <v>434</v>
      </c>
      <c r="C228" s="118" t="s">
        <v>432</v>
      </c>
      <c r="D228" s="138" t="s">
        <v>435</v>
      </c>
      <c r="E228" s="120">
        <v>770</v>
      </c>
      <c r="F228" s="27">
        <f t="shared" si="46"/>
        <v>654.5</v>
      </c>
      <c r="G228" s="121">
        <f t="shared" si="47"/>
        <v>577.5</v>
      </c>
      <c r="H228" s="122">
        <f t="shared" si="48"/>
        <v>539</v>
      </c>
      <c r="I228" s="28"/>
      <c r="J228" s="27">
        <f t="shared" si="49"/>
        <v>0</v>
      </c>
      <c r="K228" s="27">
        <f t="shared" si="50"/>
        <v>0</v>
      </c>
      <c r="L228" s="27">
        <f t="shared" si="51"/>
        <v>0</v>
      </c>
      <c r="M228" s="125" t="s">
        <v>270</v>
      </c>
    </row>
    <row r="229" spans="1:13" hidden="1">
      <c r="A229" s="38">
        <v>80</v>
      </c>
      <c r="B229" s="160" t="s">
        <v>436</v>
      </c>
      <c r="C229" s="161" t="s">
        <v>432</v>
      </c>
      <c r="D229" s="162" t="s">
        <v>437</v>
      </c>
      <c r="E229" s="120">
        <v>900</v>
      </c>
      <c r="F229" s="27">
        <f t="shared" si="46"/>
        <v>765</v>
      </c>
      <c r="G229" s="121">
        <f t="shared" si="47"/>
        <v>675</v>
      </c>
      <c r="H229" s="122">
        <f t="shared" si="48"/>
        <v>630</v>
      </c>
      <c r="I229" s="28"/>
      <c r="J229" s="27">
        <f t="shared" si="49"/>
        <v>0</v>
      </c>
      <c r="K229" s="27">
        <f t="shared" si="50"/>
        <v>0</v>
      </c>
      <c r="L229" s="27">
        <f t="shared" si="51"/>
        <v>0</v>
      </c>
      <c r="M229" s="125" t="s">
        <v>270</v>
      </c>
    </row>
    <row r="230" spans="1:13" hidden="1">
      <c r="A230" s="38">
        <v>81</v>
      </c>
      <c r="B230" s="117" t="s">
        <v>438</v>
      </c>
      <c r="C230" s="118" t="s">
        <v>432</v>
      </c>
      <c r="D230" s="138" t="s">
        <v>439</v>
      </c>
      <c r="E230" s="120">
        <v>770</v>
      </c>
      <c r="F230" s="27">
        <f t="shared" si="46"/>
        <v>654.5</v>
      </c>
      <c r="G230" s="121">
        <f t="shared" si="47"/>
        <v>577.5</v>
      </c>
      <c r="H230" s="122">
        <f t="shared" si="48"/>
        <v>539</v>
      </c>
      <c r="I230" s="28"/>
      <c r="J230" s="27">
        <f t="shared" si="49"/>
        <v>0</v>
      </c>
      <c r="K230" s="27">
        <f t="shared" si="50"/>
        <v>0</v>
      </c>
      <c r="L230" s="27">
        <f t="shared" si="51"/>
        <v>0</v>
      </c>
      <c r="M230" s="125" t="s">
        <v>270</v>
      </c>
    </row>
    <row r="231" spans="1:13" hidden="1">
      <c r="A231" s="38">
        <v>82</v>
      </c>
      <c r="B231" s="117" t="s">
        <v>440</v>
      </c>
      <c r="C231" s="118" t="s">
        <v>432</v>
      </c>
      <c r="D231" s="138" t="s">
        <v>441</v>
      </c>
      <c r="E231" s="120">
        <v>770</v>
      </c>
      <c r="F231" s="27">
        <f t="shared" si="46"/>
        <v>654.5</v>
      </c>
      <c r="G231" s="121">
        <f t="shared" si="47"/>
        <v>577.5</v>
      </c>
      <c r="H231" s="122">
        <f t="shared" si="48"/>
        <v>539</v>
      </c>
      <c r="I231" s="28"/>
      <c r="J231" s="27">
        <f t="shared" si="49"/>
        <v>0</v>
      </c>
      <c r="K231" s="27">
        <f t="shared" si="50"/>
        <v>0</v>
      </c>
      <c r="L231" s="27">
        <f t="shared" si="51"/>
        <v>0</v>
      </c>
      <c r="M231" s="125" t="s">
        <v>270</v>
      </c>
    </row>
    <row r="232" spans="1:13" hidden="1">
      <c r="A232" s="38">
        <v>83</v>
      </c>
      <c r="B232" s="117" t="s">
        <v>442</v>
      </c>
      <c r="C232" s="118" t="s">
        <v>432</v>
      </c>
      <c r="D232" s="138" t="s">
        <v>443</v>
      </c>
      <c r="E232" s="120">
        <v>1800</v>
      </c>
      <c r="F232" s="27">
        <f t="shared" si="46"/>
        <v>1530</v>
      </c>
      <c r="G232" s="121">
        <f t="shared" si="47"/>
        <v>1350</v>
      </c>
      <c r="H232" s="122">
        <f t="shared" si="48"/>
        <v>1260</v>
      </c>
      <c r="I232" s="28"/>
      <c r="J232" s="27">
        <f t="shared" si="49"/>
        <v>0</v>
      </c>
      <c r="K232" s="27">
        <f t="shared" si="50"/>
        <v>0</v>
      </c>
      <c r="L232" s="27">
        <f t="shared" si="51"/>
        <v>0</v>
      </c>
      <c r="M232" s="125" t="s">
        <v>270</v>
      </c>
    </row>
    <row r="233" spans="1:13" hidden="1">
      <c r="A233" s="38">
        <v>84</v>
      </c>
      <c r="B233" s="117" t="s">
        <v>444</v>
      </c>
      <c r="C233" s="118" t="s">
        <v>432</v>
      </c>
      <c r="D233" s="138" t="s">
        <v>445</v>
      </c>
      <c r="E233" s="120">
        <v>1070</v>
      </c>
      <c r="F233" s="27">
        <f t="shared" si="46"/>
        <v>909.5</v>
      </c>
      <c r="G233" s="121">
        <f t="shared" si="47"/>
        <v>802.5</v>
      </c>
      <c r="H233" s="122">
        <f t="shared" si="48"/>
        <v>749</v>
      </c>
      <c r="I233" s="28"/>
      <c r="J233" s="27">
        <f t="shared" si="49"/>
        <v>0</v>
      </c>
      <c r="K233" s="27">
        <f t="shared" si="50"/>
        <v>0</v>
      </c>
      <c r="L233" s="27">
        <f t="shared" si="51"/>
        <v>0</v>
      </c>
      <c r="M233" s="125" t="s">
        <v>270</v>
      </c>
    </row>
    <row r="234" spans="1:13" hidden="1">
      <c r="A234" s="38">
        <v>85</v>
      </c>
      <c r="B234" s="117" t="s">
        <v>446</v>
      </c>
      <c r="C234" s="118" t="s">
        <v>432</v>
      </c>
      <c r="D234" s="163" t="s">
        <v>447</v>
      </c>
      <c r="E234" s="120">
        <v>1500</v>
      </c>
      <c r="F234" s="27">
        <f t="shared" si="46"/>
        <v>1275</v>
      </c>
      <c r="G234" s="121">
        <f t="shared" si="47"/>
        <v>1125</v>
      </c>
      <c r="H234" s="122">
        <f t="shared" si="48"/>
        <v>1050</v>
      </c>
      <c r="I234" s="28"/>
      <c r="J234" s="27">
        <f t="shared" si="49"/>
        <v>0</v>
      </c>
      <c r="K234" s="27">
        <f t="shared" si="50"/>
        <v>0</v>
      </c>
      <c r="L234" s="27">
        <f t="shared" si="51"/>
        <v>0</v>
      </c>
      <c r="M234" s="125" t="s">
        <v>270</v>
      </c>
    </row>
    <row r="235" spans="1:13" hidden="1">
      <c r="A235" s="38">
        <v>86</v>
      </c>
      <c r="B235" s="117" t="s">
        <v>448</v>
      </c>
      <c r="C235" s="118" t="s">
        <v>432</v>
      </c>
      <c r="D235" s="138" t="s">
        <v>449</v>
      </c>
      <c r="E235" s="120">
        <v>1030</v>
      </c>
      <c r="F235" s="27">
        <f t="shared" si="46"/>
        <v>875.5</v>
      </c>
      <c r="G235" s="121">
        <f t="shared" si="47"/>
        <v>772.5</v>
      </c>
      <c r="H235" s="122">
        <f t="shared" si="48"/>
        <v>721</v>
      </c>
      <c r="I235" s="28"/>
      <c r="J235" s="27">
        <f t="shared" si="49"/>
        <v>0</v>
      </c>
      <c r="K235" s="27">
        <f t="shared" si="50"/>
        <v>0</v>
      </c>
      <c r="L235" s="27">
        <f t="shared" si="51"/>
        <v>0</v>
      </c>
      <c r="M235" s="125" t="s">
        <v>270</v>
      </c>
    </row>
    <row r="236" spans="1:13" hidden="1">
      <c r="A236" s="38">
        <v>87</v>
      </c>
      <c r="B236" s="117" t="s">
        <v>450</v>
      </c>
      <c r="C236" s="118" t="s">
        <v>432</v>
      </c>
      <c r="D236" s="163" t="s">
        <v>451</v>
      </c>
      <c r="E236" s="120">
        <v>900</v>
      </c>
      <c r="F236" s="27">
        <f t="shared" si="46"/>
        <v>765</v>
      </c>
      <c r="G236" s="121">
        <f t="shared" si="47"/>
        <v>675</v>
      </c>
      <c r="H236" s="122">
        <f t="shared" si="48"/>
        <v>630</v>
      </c>
      <c r="I236" s="28"/>
      <c r="J236" s="27">
        <f t="shared" si="49"/>
        <v>0</v>
      </c>
      <c r="K236" s="27">
        <f t="shared" si="50"/>
        <v>0</v>
      </c>
      <c r="L236" s="27">
        <f t="shared" si="51"/>
        <v>0</v>
      </c>
      <c r="M236" s="125" t="s">
        <v>270</v>
      </c>
    </row>
    <row r="237" spans="1:13" hidden="1">
      <c r="A237" s="38"/>
      <c r="B237" s="164"/>
      <c r="C237" s="165"/>
      <c r="D237" s="166" t="s">
        <v>452</v>
      </c>
      <c r="E237" s="167"/>
      <c r="F237" s="27"/>
      <c r="G237" s="168"/>
      <c r="H237" s="168"/>
      <c r="I237" s="165"/>
      <c r="J237" s="27"/>
      <c r="K237" s="165"/>
      <c r="L237" s="165"/>
      <c r="M237" s="116"/>
    </row>
    <row r="238" spans="1:13" hidden="1">
      <c r="A238" s="38">
        <v>88</v>
      </c>
      <c r="B238" s="117" t="s">
        <v>453</v>
      </c>
      <c r="C238" s="169" t="s">
        <v>454</v>
      </c>
      <c r="D238" s="62" t="s">
        <v>455</v>
      </c>
      <c r="E238" s="120">
        <v>430</v>
      </c>
      <c r="F238" s="27">
        <f t="shared" si="46"/>
        <v>365.5</v>
      </c>
      <c r="G238" s="121">
        <f t="shared" si="47"/>
        <v>322.5</v>
      </c>
      <c r="H238" s="122">
        <f t="shared" si="48"/>
        <v>301</v>
      </c>
      <c r="I238" s="28"/>
      <c r="J238" s="27">
        <f t="shared" si="49"/>
        <v>0</v>
      </c>
      <c r="K238" s="27">
        <f t="shared" ref="K238:K244" si="52">I238*G238</f>
        <v>0</v>
      </c>
      <c r="L238" s="27">
        <f t="shared" ref="L238:L244" si="53">I238*H238</f>
        <v>0</v>
      </c>
      <c r="M238" s="125" t="s">
        <v>270</v>
      </c>
    </row>
    <row r="239" spans="1:13" hidden="1">
      <c r="A239" s="38">
        <v>89</v>
      </c>
      <c r="B239" s="170" t="s">
        <v>456</v>
      </c>
      <c r="C239" s="169" t="s">
        <v>457</v>
      </c>
      <c r="D239" s="62" t="s">
        <v>458</v>
      </c>
      <c r="E239" s="120">
        <v>430</v>
      </c>
      <c r="F239" s="27">
        <f t="shared" si="46"/>
        <v>365.5</v>
      </c>
      <c r="G239" s="121">
        <f t="shared" si="47"/>
        <v>322.5</v>
      </c>
      <c r="H239" s="122">
        <f t="shared" si="48"/>
        <v>301</v>
      </c>
      <c r="I239" s="28"/>
      <c r="J239" s="27">
        <f t="shared" si="49"/>
        <v>0</v>
      </c>
      <c r="K239" s="27">
        <f t="shared" si="52"/>
        <v>0</v>
      </c>
      <c r="L239" s="27">
        <f t="shared" si="53"/>
        <v>0</v>
      </c>
      <c r="M239" s="125" t="s">
        <v>270</v>
      </c>
    </row>
    <row r="240" spans="1:13" hidden="1">
      <c r="A240" s="38">
        <v>90</v>
      </c>
      <c r="B240" s="117" t="s">
        <v>459</v>
      </c>
      <c r="C240" s="171" t="s">
        <v>460</v>
      </c>
      <c r="D240" s="62" t="s">
        <v>461</v>
      </c>
      <c r="E240" s="120">
        <v>860</v>
      </c>
      <c r="F240" s="27">
        <f t="shared" si="46"/>
        <v>731</v>
      </c>
      <c r="G240" s="121">
        <f t="shared" si="47"/>
        <v>645</v>
      </c>
      <c r="H240" s="122">
        <f t="shared" si="48"/>
        <v>602</v>
      </c>
      <c r="I240" s="28"/>
      <c r="J240" s="27">
        <f t="shared" si="49"/>
        <v>0</v>
      </c>
      <c r="K240" s="27">
        <f t="shared" si="52"/>
        <v>0</v>
      </c>
      <c r="L240" s="27">
        <f t="shared" si="53"/>
        <v>0</v>
      </c>
      <c r="M240" s="125" t="s">
        <v>270</v>
      </c>
    </row>
    <row r="241" spans="1:13" hidden="1">
      <c r="A241" s="38">
        <v>91</v>
      </c>
      <c r="B241" s="117" t="s">
        <v>462</v>
      </c>
      <c r="C241" s="171" t="s">
        <v>460</v>
      </c>
      <c r="D241" s="62" t="s">
        <v>463</v>
      </c>
      <c r="E241" s="120">
        <v>860</v>
      </c>
      <c r="F241" s="27">
        <f t="shared" si="46"/>
        <v>731</v>
      </c>
      <c r="G241" s="121">
        <f t="shared" si="47"/>
        <v>645</v>
      </c>
      <c r="H241" s="122">
        <f t="shared" si="48"/>
        <v>602</v>
      </c>
      <c r="I241" s="28"/>
      <c r="J241" s="27">
        <f t="shared" si="49"/>
        <v>0</v>
      </c>
      <c r="K241" s="27">
        <f t="shared" si="52"/>
        <v>0</v>
      </c>
      <c r="L241" s="27">
        <f t="shared" si="53"/>
        <v>0</v>
      </c>
      <c r="M241" s="125" t="s">
        <v>270</v>
      </c>
    </row>
    <row r="242" spans="1:13" hidden="1">
      <c r="A242" s="38">
        <v>92</v>
      </c>
      <c r="B242" s="117">
        <v>285054</v>
      </c>
      <c r="C242" s="169" t="s">
        <v>464</v>
      </c>
      <c r="D242" s="62" t="s">
        <v>465</v>
      </c>
      <c r="E242" s="120">
        <v>260</v>
      </c>
      <c r="F242" s="27">
        <f t="shared" si="46"/>
        <v>221</v>
      </c>
      <c r="G242" s="121">
        <f t="shared" si="47"/>
        <v>195</v>
      </c>
      <c r="H242" s="122">
        <f t="shared" si="48"/>
        <v>182</v>
      </c>
      <c r="I242" s="28"/>
      <c r="J242" s="27">
        <f t="shared" si="49"/>
        <v>0</v>
      </c>
      <c r="K242" s="27">
        <f t="shared" si="52"/>
        <v>0</v>
      </c>
      <c r="L242" s="27">
        <f t="shared" si="53"/>
        <v>0</v>
      </c>
      <c r="M242" s="125" t="s">
        <v>270</v>
      </c>
    </row>
    <row r="243" spans="1:13" hidden="1">
      <c r="A243" s="38">
        <v>93</v>
      </c>
      <c r="B243" s="117" t="s">
        <v>466</v>
      </c>
      <c r="C243" s="169" t="s">
        <v>464</v>
      </c>
      <c r="D243" s="62" t="s">
        <v>467</v>
      </c>
      <c r="E243" s="120">
        <v>260</v>
      </c>
      <c r="F243" s="27">
        <f t="shared" si="46"/>
        <v>221</v>
      </c>
      <c r="G243" s="121">
        <f t="shared" si="47"/>
        <v>195</v>
      </c>
      <c r="H243" s="122">
        <f t="shared" si="48"/>
        <v>182</v>
      </c>
      <c r="I243" s="28"/>
      <c r="J243" s="27">
        <f t="shared" si="49"/>
        <v>0</v>
      </c>
      <c r="K243" s="27">
        <f t="shared" si="52"/>
        <v>0</v>
      </c>
      <c r="L243" s="27">
        <f t="shared" si="53"/>
        <v>0</v>
      </c>
      <c r="M243" s="125" t="s">
        <v>270</v>
      </c>
    </row>
    <row r="244" spans="1:13" hidden="1">
      <c r="A244" s="38">
        <v>94</v>
      </c>
      <c r="B244" s="117" t="s">
        <v>468</v>
      </c>
      <c r="C244" s="169" t="s">
        <v>469</v>
      </c>
      <c r="D244" s="62" t="s">
        <v>470</v>
      </c>
      <c r="E244" s="120">
        <v>640</v>
      </c>
      <c r="F244" s="27">
        <f t="shared" si="46"/>
        <v>544</v>
      </c>
      <c r="G244" s="121">
        <f t="shared" si="47"/>
        <v>480</v>
      </c>
      <c r="H244" s="122">
        <f t="shared" si="48"/>
        <v>448</v>
      </c>
      <c r="I244" s="28"/>
      <c r="J244" s="27">
        <f t="shared" si="49"/>
        <v>0</v>
      </c>
      <c r="K244" s="27">
        <f t="shared" si="52"/>
        <v>0</v>
      </c>
      <c r="L244" s="27">
        <f t="shared" si="53"/>
        <v>0</v>
      </c>
      <c r="M244" s="125" t="s">
        <v>270</v>
      </c>
    </row>
    <row r="245" spans="1:13" hidden="1">
      <c r="A245" s="38"/>
      <c r="B245" s="151"/>
      <c r="C245" s="152"/>
      <c r="D245" s="153" t="s">
        <v>411</v>
      </c>
      <c r="E245" s="154"/>
      <c r="F245" s="27"/>
      <c r="G245" s="121"/>
      <c r="H245" s="121"/>
      <c r="I245" s="101"/>
      <c r="J245" s="27"/>
      <c r="K245" s="101"/>
      <c r="L245" s="101"/>
      <c r="M245" s="29"/>
    </row>
    <row r="246" spans="1:13" hidden="1">
      <c r="A246" s="38">
        <v>95</v>
      </c>
      <c r="B246" s="160" t="s">
        <v>471</v>
      </c>
      <c r="C246" s="172" t="s">
        <v>472</v>
      </c>
      <c r="D246" s="173" t="s">
        <v>473</v>
      </c>
      <c r="E246" s="174">
        <v>1800</v>
      </c>
      <c r="F246" s="27">
        <f t="shared" si="46"/>
        <v>1530</v>
      </c>
      <c r="G246" s="121">
        <f t="shared" si="47"/>
        <v>1350</v>
      </c>
      <c r="H246" s="122">
        <f t="shared" si="48"/>
        <v>1260</v>
      </c>
      <c r="I246" s="28"/>
      <c r="J246" s="27">
        <f t="shared" si="49"/>
        <v>0</v>
      </c>
      <c r="K246" s="27">
        <f>I246*G246</f>
        <v>0</v>
      </c>
      <c r="L246" s="27">
        <f>I246*H246</f>
        <v>0</v>
      </c>
      <c r="M246" s="125" t="s">
        <v>270</v>
      </c>
    </row>
    <row r="247" spans="1:13" hidden="1">
      <c r="A247" s="38">
        <v>96</v>
      </c>
      <c r="B247" s="160">
        <v>286103</v>
      </c>
      <c r="C247" s="175" t="s">
        <v>454</v>
      </c>
      <c r="D247" s="176" t="s">
        <v>474</v>
      </c>
      <c r="E247" s="120">
        <v>640</v>
      </c>
      <c r="F247" s="27">
        <f t="shared" si="46"/>
        <v>544</v>
      </c>
      <c r="G247" s="121">
        <f t="shared" si="47"/>
        <v>480</v>
      </c>
      <c r="H247" s="122">
        <f t="shared" si="48"/>
        <v>448</v>
      </c>
      <c r="I247" s="28"/>
      <c r="J247" s="27">
        <f t="shared" si="49"/>
        <v>0</v>
      </c>
      <c r="K247" s="27">
        <f>I247*G247</f>
        <v>0</v>
      </c>
      <c r="L247" s="27">
        <f>I247*H247</f>
        <v>0</v>
      </c>
      <c r="M247" s="125" t="s">
        <v>270</v>
      </c>
    </row>
    <row r="248" spans="1:13" hidden="1">
      <c r="A248" s="38">
        <v>97</v>
      </c>
      <c r="B248" s="117" t="s">
        <v>475</v>
      </c>
      <c r="C248" s="155" t="s">
        <v>476</v>
      </c>
      <c r="D248" s="177" t="s">
        <v>477</v>
      </c>
      <c r="E248" s="120">
        <v>3180</v>
      </c>
      <c r="F248" s="27">
        <f t="shared" si="46"/>
        <v>2703</v>
      </c>
      <c r="G248" s="121">
        <f t="shared" si="47"/>
        <v>2385</v>
      </c>
      <c r="H248" s="122">
        <f t="shared" si="48"/>
        <v>2226</v>
      </c>
      <c r="I248" s="28"/>
      <c r="J248" s="27">
        <f t="shared" si="49"/>
        <v>0</v>
      </c>
      <c r="K248" s="27">
        <f>I248*G248</f>
        <v>0</v>
      </c>
      <c r="L248" s="27">
        <f>I248*H248</f>
        <v>0</v>
      </c>
      <c r="M248" s="125" t="s">
        <v>270</v>
      </c>
    </row>
    <row r="249" spans="1:13" hidden="1">
      <c r="A249" s="38"/>
      <c r="B249" s="114"/>
      <c r="C249" s="99"/>
      <c r="D249" s="100" t="s">
        <v>266</v>
      </c>
      <c r="E249" s="178"/>
      <c r="F249" s="27"/>
      <c r="G249" s="179"/>
      <c r="H249" s="179"/>
      <c r="I249" s="180"/>
      <c r="J249" s="27"/>
      <c r="K249" s="180"/>
      <c r="L249" s="180"/>
      <c r="M249" s="29"/>
    </row>
    <row r="250" spans="1:13" hidden="1">
      <c r="A250" s="38">
        <v>98</v>
      </c>
      <c r="B250" s="117" t="s">
        <v>478</v>
      </c>
      <c r="C250" s="118" t="s">
        <v>295</v>
      </c>
      <c r="D250" s="138" t="s">
        <v>479</v>
      </c>
      <c r="E250" s="120">
        <v>2000</v>
      </c>
      <c r="F250" s="27">
        <f t="shared" si="46"/>
        <v>1700</v>
      </c>
      <c r="G250" s="121">
        <f t="shared" si="47"/>
        <v>1500</v>
      </c>
      <c r="H250" s="122">
        <f t="shared" si="48"/>
        <v>1400</v>
      </c>
      <c r="I250" s="28"/>
      <c r="J250" s="27">
        <f t="shared" si="49"/>
        <v>0</v>
      </c>
      <c r="K250" s="27">
        <f t="shared" ref="K250:K313" si="54">I250*G250</f>
        <v>0</v>
      </c>
      <c r="L250" s="27">
        <f t="shared" ref="L250:L313" si="55">I250*H250</f>
        <v>0</v>
      </c>
      <c r="M250" s="125" t="s">
        <v>270</v>
      </c>
    </row>
    <row r="251" spans="1:13" hidden="1">
      <c r="A251" s="38">
        <v>99</v>
      </c>
      <c r="B251" s="45" t="s">
        <v>480</v>
      </c>
      <c r="C251" s="118" t="s">
        <v>295</v>
      </c>
      <c r="D251" s="138" t="s">
        <v>481</v>
      </c>
      <c r="E251" s="120">
        <v>1500</v>
      </c>
      <c r="F251" s="27">
        <f t="shared" si="46"/>
        <v>1275</v>
      </c>
      <c r="G251" s="121">
        <f t="shared" si="47"/>
        <v>1125</v>
      </c>
      <c r="H251" s="122">
        <f t="shared" si="48"/>
        <v>1050</v>
      </c>
      <c r="I251" s="28"/>
      <c r="J251" s="27">
        <f t="shared" si="49"/>
        <v>0</v>
      </c>
      <c r="K251" s="27">
        <f t="shared" si="54"/>
        <v>0</v>
      </c>
      <c r="L251" s="27">
        <f t="shared" si="55"/>
        <v>0</v>
      </c>
      <c r="M251" s="125" t="s">
        <v>270</v>
      </c>
    </row>
    <row r="252" spans="1:13" hidden="1">
      <c r="A252" s="38">
        <v>100</v>
      </c>
      <c r="B252" s="45" t="s">
        <v>482</v>
      </c>
      <c r="C252" s="118" t="s">
        <v>295</v>
      </c>
      <c r="D252" s="138" t="s">
        <v>483</v>
      </c>
      <c r="E252" s="120">
        <v>1500</v>
      </c>
      <c r="F252" s="27">
        <f t="shared" si="46"/>
        <v>1275</v>
      </c>
      <c r="G252" s="121">
        <f t="shared" si="47"/>
        <v>1125</v>
      </c>
      <c r="H252" s="122">
        <f t="shared" si="48"/>
        <v>1050</v>
      </c>
      <c r="I252" s="28"/>
      <c r="J252" s="27">
        <f t="shared" si="49"/>
        <v>0</v>
      </c>
      <c r="K252" s="27">
        <f t="shared" si="54"/>
        <v>0</v>
      </c>
      <c r="L252" s="27">
        <f t="shared" si="55"/>
        <v>0</v>
      </c>
      <c r="M252" s="125" t="s">
        <v>270</v>
      </c>
    </row>
    <row r="253" spans="1:13" hidden="1">
      <c r="A253" s="38">
        <v>101</v>
      </c>
      <c r="B253" s="45" t="s">
        <v>484</v>
      </c>
      <c r="C253" s="118" t="s">
        <v>295</v>
      </c>
      <c r="D253" s="138" t="s">
        <v>485</v>
      </c>
      <c r="E253" s="120">
        <v>1500</v>
      </c>
      <c r="F253" s="27">
        <f t="shared" si="46"/>
        <v>1275</v>
      </c>
      <c r="G253" s="121">
        <f t="shared" si="47"/>
        <v>1125</v>
      </c>
      <c r="H253" s="122">
        <f t="shared" si="48"/>
        <v>1050</v>
      </c>
      <c r="I253" s="28"/>
      <c r="J253" s="27">
        <f t="shared" si="49"/>
        <v>0</v>
      </c>
      <c r="K253" s="27">
        <f t="shared" si="54"/>
        <v>0</v>
      </c>
      <c r="L253" s="27">
        <f t="shared" si="55"/>
        <v>0</v>
      </c>
      <c r="M253" s="125" t="s">
        <v>270</v>
      </c>
    </row>
    <row r="254" spans="1:13" hidden="1">
      <c r="A254" s="38">
        <v>102</v>
      </c>
      <c r="B254" s="117" t="s">
        <v>486</v>
      </c>
      <c r="C254" s="118" t="s">
        <v>295</v>
      </c>
      <c r="D254" s="144" t="s">
        <v>487</v>
      </c>
      <c r="E254" s="120">
        <v>1800</v>
      </c>
      <c r="F254" s="27">
        <f t="shared" si="46"/>
        <v>1530</v>
      </c>
      <c r="G254" s="121">
        <f t="shared" si="47"/>
        <v>1350</v>
      </c>
      <c r="H254" s="122">
        <f t="shared" si="48"/>
        <v>1260</v>
      </c>
      <c r="I254" s="28"/>
      <c r="J254" s="27">
        <f t="shared" si="49"/>
        <v>0</v>
      </c>
      <c r="K254" s="27">
        <f t="shared" si="54"/>
        <v>0</v>
      </c>
      <c r="L254" s="27">
        <f t="shared" si="55"/>
        <v>0</v>
      </c>
      <c r="M254" s="125" t="s">
        <v>270</v>
      </c>
    </row>
    <row r="255" spans="1:13">
      <c r="A255" s="38">
        <v>103</v>
      </c>
      <c r="B255" s="117" t="s">
        <v>488</v>
      </c>
      <c r="C255" s="270" t="s">
        <v>489</v>
      </c>
      <c r="D255" s="262" t="s">
        <v>295</v>
      </c>
      <c r="E255" s="120">
        <v>1800</v>
      </c>
      <c r="F255" s="27">
        <f t="shared" si="46"/>
        <v>1530</v>
      </c>
      <c r="G255" s="121">
        <f t="shared" si="47"/>
        <v>1350</v>
      </c>
      <c r="H255" s="122">
        <f t="shared" si="48"/>
        <v>1260</v>
      </c>
      <c r="I255" s="28"/>
      <c r="J255" s="27">
        <f t="shared" si="49"/>
        <v>0</v>
      </c>
      <c r="K255" s="27">
        <f t="shared" si="54"/>
        <v>0</v>
      </c>
      <c r="L255" s="27">
        <f t="shared" si="55"/>
        <v>0</v>
      </c>
      <c r="M255" s="123" t="s">
        <v>19</v>
      </c>
    </row>
    <row r="256" spans="1:13">
      <c r="A256" s="38">
        <v>104</v>
      </c>
      <c r="B256" s="170" t="s">
        <v>490</v>
      </c>
      <c r="C256" s="264" t="s">
        <v>492</v>
      </c>
      <c r="D256" s="262" t="s">
        <v>491</v>
      </c>
      <c r="E256" s="120">
        <v>2490</v>
      </c>
      <c r="F256" s="27">
        <f t="shared" si="46"/>
        <v>2116.5</v>
      </c>
      <c r="G256" s="121">
        <f t="shared" si="47"/>
        <v>1867.5</v>
      </c>
      <c r="H256" s="122">
        <f t="shared" si="48"/>
        <v>1743</v>
      </c>
      <c r="I256" s="28"/>
      <c r="J256" s="27">
        <f t="shared" si="49"/>
        <v>0</v>
      </c>
      <c r="K256" s="27">
        <f t="shared" si="54"/>
        <v>0</v>
      </c>
      <c r="L256" s="27">
        <f t="shared" si="55"/>
        <v>0</v>
      </c>
      <c r="M256" s="123" t="s">
        <v>19</v>
      </c>
    </row>
    <row r="257" spans="1:13">
      <c r="A257" s="38">
        <v>105</v>
      </c>
      <c r="B257" s="117" t="s">
        <v>493</v>
      </c>
      <c r="C257" s="264" t="s">
        <v>494</v>
      </c>
      <c r="D257" s="262" t="s">
        <v>491</v>
      </c>
      <c r="E257" s="120">
        <v>2700</v>
      </c>
      <c r="F257" s="27">
        <f t="shared" si="46"/>
        <v>2295</v>
      </c>
      <c r="G257" s="121">
        <f t="shared" si="47"/>
        <v>2025</v>
      </c>
      <c r="H257" s="122">
        <f t="shared" si="48"/>
        <v>1890</v>
      </c>
      <c r="I257" s="28"/>
      <c r="J257" s="27">
        <f t="shared" si="49"/>
        <v>0</v>
      </c>
      <c r="K257" s="27">
        <f t="shared" si="54"/>
        <v>0</v>
      </c>
      <c r="L257" s="27">
        <f t="shared" si="55"/>
        <v>0</v>
      </c>
      <c r="M257" s="123" t="s">
        <v>19</v>
      </c>
    </row>
    <row r="258" spans="1:13">
      <c r="A258" s="38">
        <v>106</v>
      </c>
      <c r="B258" s="117" t="s">
        <v>495</v>
      </c>
      <c r="C258" s="270" t="s">
        <v>496</v>
      </c>
      <c r="D258" s="262" t="s">
        <v>281</v>
      </c>
      <c r="E258" s="120">
        <v>3780</v>
      </c>
      <c r="F258" s="27">
        <f t="shared" si="46"/>
        <v>3213</v>
      </c>
      <c r="G258" s="121">
        <f t="shared" si="47"/>
        <v>2835</v>
      </c>
      <c r="H258" s="122">
        <f t="shared" si="48"/>
        <v>2646</v>
      </c>
      <c r="I258" s="28"/>
      <c r="J258" s="27">
        <f t="shared" si="49"/>
        <v>0</v>
      </c>
      <c r="K258" s="27">
        <f t="shared" si="54"/>
        <v>0</v>
      </c>
      <c r="L258" s="27">
        <f t="shared" si="55"/>
        <v>0</v>
      </c>
      <c r="M258" s="123" t="s">
        <v>19</v>
      </c>
    </row>
    <row r="259" spans="1:13">
      <c r="A259" s="38">
        <v>107</v>
      </c>
      <c r="B259" s="117" t="s">
        <v>497</v>
      </c>
      <c r="C259" s="270" t="s">
        <v>498</v>
      </c>
      <c r="D259" s="262" t="s">
        <v>281</v>
      </c>
      <c r="E259" s="120">
        <v>3780</v>
      </c>
      <c r="F259" s="27">
        <f t="shared" si="46"/>
        <v>3213</v>
      </c>
      <c r="G259" s="121">
        <f t="shared" si="47"/>
        <v>2835</v>
      </c>
      <c r="H259" s="122">
        <f t="shared" si="48"/>
        <v>2646</v>
      </c>
      <c r="I259" s="28"/>
      <c r="J259" s="27">
        <f t="shared" si="49"/>
        <v>0</v>
      </c>
      <c r="K259" s="27">
        <f t="shared" si="54"/>
        <v>0</v>
      </c>
      <c r="L259" s="27">
        <f t="shared" si="55"/>
        <v>0</v>
      </c>
      <c r="M259" s="123" t="s">
        <v>19</v>
      </c>
    </row>
    <row r="260" spans="1:13" hidden="1">
      <c r="A260" s="38">
        <v>108</v>
      </c>
      <c r="B260" s="117" t="s">
        <v>499</v>
      </c>
      <c r="C260" s="266" t="s">
        <v>500</v>
      </c>
      <c r="D260" s="119" t="s">
        <v>281</v>
      </c>
      <c r="E260" s="120">
        <v>2700</v>
      </c>
      <c r="F260" s="27">
        <f t="shared" si="46"/>
        <v>2295</v>
      </c>
      <c r="G260" s="121">
        <f t="shared" si="47"/>
        <v>2025</v>
      </c>
      <c r="H260" s="122">
        <f t="shared" si="48"/>
        <v>1890</v>
      </c>
      <c r="I260" s="28"/>
      <c r="J260" s="27">
        <f t="shared" si="49"/>
        <v>0</v>
      </c>
      <c r="K260" s="27">
        <f t="shared" si="54"/>
        <v>0</v>
      </c>
      <c r="L260" s="27">
        <f t="shared" si="55"/>
        <v>0</v>
      </c>
      <c r="M260" s="123" t="s">
        <v>19</v>
      </c>
    </row>
    <row r="261" spans="1:13" hidden="1">
      <c r="A261" s="38">
        <v>109</v>
      </c>
      <c r="B261" s="117" t="s">
        <v>501</v>
      </c>
      <c r="C261" s="266" t="s">
        <v>502</v>
      </c>
      <c r="D261" s="119" t="s">
        <v>281</v>
      </c>
      <c r="E261" s="120">
        <v>2700</v>
      </c>
      <c r="F261" s="27">
        <f t="shared" si="46"/>
        <v>2295</v>
      </c>
      <c r="G261" s="121">
        <f t="shared" si="47"/>
        <v>2025</v>
      </c>
      <c r="H261" s="122">
        <f t="shared" si="48"/>
        <v>1890</v>
      </c>
      <c r="I261" s="28"/>
      <c r="J261" s="27">
        <f t="shared" si="49"/>
        <v>0</v>
      </c>
      <c r="K261" s="27">
        <f t="shared" si="54"/>
        <v>0</v>
      </c>
      <c r="L261" s="27">
        <f t="shared" si="55"/>
        <v>0</v>
      </c>
      <c r="M261" s="123" t="s">
        <v>19</v>
      </c>
    </row>
    <row r="262" spans="1:13" hidden="1">
      <c r="A262" s="38">
        <v>110</v>
      </c>
      <c r="B262" s="117" t="s">
        <v>503</v>
      </c>
      <c r="C262" s="266" t="s">
        <v>504</v>
      </c>
      <c r="D262" s="119" t="s">
        <v>281</v>
      </c>
      <c r="E262" s="120">
        <v>2700</v>
      </c>
      <c r="F262" s="27">
        <f t="shared" si="46"/>
        <v>2295</v>
      </c>
      <c r="G262" s="121">
        <f t="shared" si="47"/>
        <v>2025</v>
      </c>
      <c r="H262" s="122">
        <f t="shared" si="48"/>
        <v>1890</v>
      </c>
      <c r="I262" s="28"/>
      <c r="J262" s="27">
        <f t="shared" si="49"/>
        <v>0</v>
      </c>
      <c r="K262" s="27">
        <f t="shared" si="54"/>
        <v>0</v>
      </c>
      <c r="L262" s="27">
        <f t="shared" si="55"/>
        <v>0</v>
      </c>
      <c r="M262" s="123" t="s">
        <v>19</v>
      </c>
    </row>
    <row r="263" spans="1:13" hidden="1">
      <c r="A263" s="38">
        <v>111</v>
      </c>
      <c r="B263" s="117" t="s">
        <v>505</v>
      </c>
      <c r="C263" s="266" t="s">
        <v>506</v>
      </c>
      <c r="D263" s="119" t="s">
        <v>281</v>
      </c>
      <c r="E263" s="120">
        <v>640</v>
      </c>
      <c r="F263" s="27">
        <f t="shared" si="46"/>
        <v>544</v>
      </c>
      <c r="G263" s="121">
        <f t="shared" si="47"/>
        <v>480</v>
      </c>
      <c r="H263" s="122">
        <f t="shared" si="48"/>
        <v>448</v>
      </c>
      <c r="I263" s="28"/>
      <c r="J263" s="27">
        <f t="shared" si="49"/>
        <v>0</v>
      </c>
      <c r="K263" s="27">
        <f t="shared" si="54"/>
        <v>0</v>
      </c>
      <c r="L263" s="27">
        <f t="shared" si="55"/>
        <v>0</v>
      </c>
      <c r="M263" s="123" t="s">
        <v>19</v>
      </c>
    </row>
    <row r="264" spans="1:13" hidden="1">
      <c r="A264" s="38">
        <v>112</v>
      </c>
      <c r="B264" s="117" t="s">
        <v>507</v>
      </c>
      <c r="C264" s="266" t="s">
        <v>508</v>
      </c>
      <c r="D264" s="119" t="s">
        <v>281</v>
      </c>
      <c r="E264" s="120">
        <v>1800</v>
      </c>
      <c r="F264" s="27">
        <f t="shared" si="46"/>
        <v>1530</v>
      </c>
      <c r="G264" s="121">
        <f t="shared" si="47"/>
        <v>1350</v>
      </c>
      <c r="H264" s="122">
        <f t="shared" si="48"/>
        <v>1260</v>
      </c>
      <c r="I264" s="28"/>
      <c r="J264" s="27">
        <f t="shared" si="49"/>
        <v>0</v>
      </c>
      <c r="K264" s="27">
        <f t="shared" si="54"/>
        <v>0</v>
      </c>
      <c r="L264" s="27">
        <f t="shared" si="55"/>
        <v>0</v>
      </c>
      <c r="M264" s="123" t="s">
        <v>19</v>
      </c>
    </row>
    <row r="265" spans="1:13" hidden="1">
      <c r="A265" s="38">
        <v>113</v>
      </c>
      <c r="B265" s="117" t="s">
        <v>509</v>
      </c>
      <c r="C265" s="266" t="s">
        <v>510</v>
      </c>
      <c r="D265" s="119" t="s">
        <v>281</v>
      </c>
      <c r="E265" s="120">
        <v>600</v>
      </c>
      <c r="F265" s="27">
        <f t="shared" si="46"/>
        <v>510</v>
      </c>
      <c r="G265" s="121">
        <f t="shared" si="47"/>
        <v>450</v>
      </c>
      <c r="H265" s="122">
        <f t="shared" si="48"/>
        <v>420</v>
      </c>
      <c r="I265" s="28"/>
      <c r="J265" s="27">
        <f t="shared" si="49"/>
        <v>0</v>
      </c>
      <c r="K265" s="27">
        <f t="shared" si="54"/>
        <v>0</v>
      </c>
      <c r="L265" s="27">
        <f t="shared" si="55"/>
        <v>0</v>
      </c>
      <c r="M265" s="123" t="s">
        <v>19</v>
      </c>
    </row>
    <row r="266" spans="1:13" hidden="1">
      <c r="A266" s="38">
        <v>114</v>
      </c>
      <c r="B266" s="117" t="s">
        <v>511</v>
      </c>
      <c r="C266" s="266" t="s">
        <v>512</v>
      </c>
      <c r="D266" s="119" t="s">
        <v>281</v>
      </c>
      <c r="E266" s="120">
        <v>1030</v>
      </c>
      <c r="F266" s="27">
        <f t="shared" si="46"/>
        <v>875.5</v>
      </c>
      <c r="G266" s="121">
        <f t="shared" si="47"/>
        <v>772.5</v>
      </c>
      <c r="H266" s="122">
        <f t="shared" si="48"/>
        <v>721</v>
      </c>
      <c r="I266" s="28"/>
      <c r="J266" s="27">
        <f t="shared" si="49"/>
        <v>0</v>
      </c>
      <c r="K266" s="27">
        <f t="shared" si="54"/>
        <v>0</v>
      </c>
      <c r="L266" s="27">
        <f t="shared" si="55"/>
        <v>0</v>
      </c>
      <c r="M266" s="123" t="s">
        <v>19</v>
      </c>
    </row>
    <row r="267" spans="1:13" hidden="1">
      <c r="A267" s="38">
        <v>115</v>
      </c>
      <c r="B267" s="117" t="s">
        <v>513</v>
      </c>
      <c r="C267" s="266" t="s">
        <v>514</v>
      </c>
      <c r="D267" s="119" t="s">
        <v>281</v>
      </c>
      <c r="E267" s="120">
        <v>1500</v>
      </c>
      <c r="F267" s="27">
        <f t="shared" si="46"/>
        <v>1275</v>
      </c>
      <c r="G267" s="121">
        <f t="shared" si="47"/>
        <v>1125</v>
      </c>
      <c r="H267" s="122">
        <f t="shared" si="48"/>
        <v>1050</v>
      </c>
      <c r="I267" s="28"/>
      <c r="J267" s="27">
        <f t="shared" si="49"/>
        <v>0</v>
      </c>
      <c r="K267" s="27">
        <f t="shared" si="54"/>
        <v>0</v>
      </c>
      <c r="L267" s="27">
        <f t="shared" si="55"/>
        <v>0</v>
      </c>
      <c r="M267" s="123" t="s">
        <v>19</v>
      </c>
    </row>
    <row r="268" spans="1:13" hidden="1">
      <c r="A268" s="38">
        <v>116</v>
      </c>
      <c r="B268" s="117" t="s">
        <v>515</v>
      </c>
      <c r="C268" s="266" t="s">
        <v>516</v>
      </c>
      <c r="D268" s="119" t="s">
        <v>281</v>
      </c>
      <c r="E268" s="120">
        <v>1900</v>
      </c>
      <c r="F268" s="27">
        <f t="shared" si="46"/>
        <v>1615</v>
      </c>
      <c r="G268" s="121">
        <f t="shared" si="47"/>
        <v>1425</v>
      </c>
      <c r="H268" s="122">
        <f t="shared" si="48"/>
        <v>1330</v>
      </c>
      <c r="I268" s="28"/>
      <c r="J268" s="27">
        <f t="shared" si="49"/>
        <v>0</v>
      </c>
      <c r="K268" s="27">
        <f t="shared" si="54"/>
        <v>0</v>
      </c>
      <c r="L268" s="27">
        <f t="shared" si="55"/>
        <v>0</v>
      </c>
      <c r="M268" s="123" t="s">
        <v>19</v>
      </c>
    </row>
    <row r="269" spans="1:13" hidden="1">
      <c r="A269" s="38">
        <v>117</v>
      </c>
      <c r="B269" s="117" t="s">
        <v>517</v>
      </c>
      <c r="C269" s="266" t="s">
        <v>518</v>
      </c>
      <c r="D269" s="119" t="s">
        <v>281</v>
      </c>
      <c r="E269" s="120">
        <v>680</v>
      </c>
      <c r="F269" s="27">
        <f t="shared" si="46"/>
        <v>578</v>
      </c>
      <c r="G269" s="121">
        <f t="shared" si="47"/>
        <v>510</v>
      </c>
      <c r="H269" s="122">
        <f t="shared" si="48"/>
        <v>476</v>
      </c>
      <c r="I269" s="28"/>
      <c r="J269" s="27">
        <f t="shared" si="49"/>
        <v>0</v>
      </c>
      <c r="K269" s="27">
        <f t="shared" si="54"/>
        <v>0</v>
      </c>
      <c r="L269" s="27">
        <f t="shared" si="55"/>
        <v>0</v>
      </c>
      <c r="M269" s="123" t="s">
        <v>19</v>
      </c>
    </row>
    <row r="270" spans="1:13" hidden="1">
      <c r="A270" s="38">
        <v>118</v>
      </c>
      <c r="B270" s="117" t="s">
        <v>519</v>
      </c>
      <c r="C270" s="266" t="s">
        <v>520</v>
      </c>
      <c r="D270" s="119" t="s">
        <v>281</v>
      </c>
      <c r="E270" s="120">
        <v>1370</v>
      </c>
      <c r="F270" s="27">
        <f t="shared" si="46"/>
        <v>1164.5</v>
      </c>
      <c r="G270" s="121">
        <f t="shared" si="47"/>
        <v>1027.5</v>
      </c>
      <c r="H270" s="122">
        <f t="shared" si="48"/>
        <v>959</v>
      </c>
      <c r="I270" s="28"/>
      <c r="J270" s="27">
        <f t="shared" si="49"/>
        <v>0</v>
      </c>
      <c r="K270" s="27">
        <f t="shared" si="54"/>
        <v>0</v>
      </c>
      <c r="L270" s="27">
        <f t="shared" si="55"/>
        <v>0</v>
      </c>
      <c r="M270" s="123" t="s">
        <v>19</v>
      </c>
    </row>
    <row r="271" spans="1:13" hidden="1">
      <c r="A271" s="38">
        <v>119</v>
      </c>
      <c r="B271" s="117" t="s">
        <v>521</v>
      </c>
      <c r="C271" s="266" t="s">
        <v>522</v>
      </c>
      <c r="D271" s="119" t="s">
        <v>281</v>
      </c>
      <c r="E271" s="120">
        <v>1370</v>
      </c>
      <c r="F271" s="27">
        <f t="shared" si="46"/>
        <v>1164.5</v>
      </c>
      <c r="G271" s="121">
        <f t="shared" si="47"/>
        <v>1027.5</v>
      </c>
      <c r="H271" s="122">
        <f t="shared" si="48"/>
        <v>959</v>
      </c>
      <c r="I271" s="28"/>
      <c r="J271" s="27">
        <f t="shared" si="49"/>
        <v>0</v>
      </c>
      <c r="K271" s="27">
        <f t="shared" si="54"/>
        <v>0</v>
      </c>
      <c r="L271" s="27">
        <f t="shared" si="55"/>
        <v>0</v>
      </c>
      <c r="M271" s="123" t="s">
        <v>19</v>
      </c>
    </row>
    <row r="272" spans="1:13" hidden="1">
      <c r="A272" s="38">
        <v>120</v>
      </c>
      <c r="B272" s="117" t="s">
        <v>523</v>
      </c>
      <c r="C272" s="266" t="s">
        <v>524</v>
      </c>
      <c r="D272" s="119" t="s">
        <v>281</v>
      </c>
      <c r="E272" s="120">
        <v>1500</v>
      </c>
      <c r="F272" s="27">
        <f t="shared" si="46"/>
        <v>1275</v>
      </c>
      <c r="G272" s="121">
        <f t="shared" si="47"/>
        <v>1125</v>
      </c>
      <c r="H272" s="122">
        <f t="shared" si="48"/>
        <v>1050</v>
      </c>
      <c r="I272" s="28"/>
      <c r="J272" s="27">
        <f t="shared" si="49"/>
        <v>0</v>
      </c>
      <c r="K272" s="27">
        <f t="shared" si="54"/>
        <v>0</v>
      </c>
      <c r="L272" s="27">
        <f t="shared" si="55"/>
        <v>0</v>
      </c>
      <c r="M272" s="123" t="s">
        <v>19</v>
      </c>
    </row>
    <row r="273" spans="1:13" hidden="1">
      <c r="A273" s="38">
        <v>121</v>
      </c>
      <c r="B273" s="117" t="s">
        <v>525</v>
      </c>
      <c r="C273" s="266" t="s">
        <v>526</v>
      </c>
      <c r="D273" s="119" t="s">
        <v>281</v>
      </c>
      <c r="E273" s="120">
        <v>1580</v>
      </c>
      <c r="F273" s="27">
        <f t="shared" si="46"/>
        <v>1343</v>
      </c>
      <c r="G273" s="121">
        <f t="shared" si="47"/>
        <v>1185</v>
      </c>
      <c r="H273" s="122">
        <f t="shared" si="48"/>
        <v>1106</v>
      </c>
      <c r="I273" s="28"/>
      <c r="J273" s="27">
        <f t="shared" si="49"/>
        <v>0</v>
      </c>
      <c r="K273" s="27">
        <f t="shared" si="54"/>
        <v>0</v>
      </c>
      <c r="L273" s="27">
        <f t="shared" si="55"/>
        <v>0</v>
      </c>
      <c r="M273" s="123" t="s">
        <v>19</v>
      </c>
    </row>
    <row r="274" spans="1:13" hidden="1">
      <c r="A274" s="38">
        <v>122</v>
      </c>
      <c r="B274" s="117" t="s">
        <v>527</v>
      </c>
      <c r="C274" s="266" t="s">
        <v>528</v>
      </c>
      <c r="D274" s="119" t="s">
        <v>281</v>
      </c>
      <c r="E274" s="120">
        <v>1900</v>
      </c>
      <c r="F274" s="27">
        <f t="shared" si="46"/>
        <v>1615</v>
      </c>
      <c r="G274" s="121">
        <f t="shared" si="47"/>
        <v>1425</v>
      </c>
      <c r="H274" s="122">
        <f t="shared" si="48"/>
        <v>1330</v>
      </c>
      <c r="I274" s="28"/>
      <c r="J274" s="27">
        <f t="shared" si="49"/>
        <v>0</v>
      </c>
      <c r="K274" s="27">
        <f t="shared" si="54"/>
        <v>0</v>
      </c>
      <c r="L274" s="27">
        <f t="shared" si="55"/>
        <v>0</v>
      </c>
      <c r="M274" s="123" t="s">
        <v>19</v>
      </c>
    </row>
    <row r="275" spans="1:13" hidden="1">
      <c r="A275" s="38">
        <v>123</v>
      </c>
      <c r="B275" s="117" t="s">
        <v>529</v>
      </c>
      <c r="C275" s="266" t="s">
        <v>530</v>
      </c>
      <c r="D275" s="119" t="s">
        <v>281</v>
      </c>
      <c r="E275" s="120">
        <v>680</v>
      </c>
      <c r="F275" s="27">
        <f t="shared" si="46"/>
        <v>578</v>
      </c>
      <c r="G275" s="121">
        <f t="shared" si="47"/>
        <v>510</v>
      </c>
      <c r="H275" s="122">
        <f t="shared" si="48"/>
        <v>476</v>
      </c>
      <c r="I275" s="28"/>
      <c r="J275" s="27">
        <f t="shared" si="49"/>
        <v>0</v>
      </c>
      <c r="K275" s="27">
        <f t="shared" si="54"/>
        <v>0</v>
      </c>
      <c r="L275" s="27">
        <f t="shared" si="55"/>
        <v>0</v>
      </c>
      <c r="M275" s="123" t="s">
        <v>19</v>
      </c>
    </row>
    <row r="276" spans="1:13" hidden="1">
      <c r="A276" s="38">
        <v>124</v>
      </c>
      <c r="B276" s="117" t="s">
        <v>531</v>
      </c>
      <c r="C276" s="266" t="s">
        <v>532</v>
      </c>
      <c r="D276" s="119" t="s">
        <v>281</v>
      </c>
      <c r="E276" s="120">
        <v>680</v>
      </c>
      <c r="F276" s="27">
        <f t="shared" ref="F276:F339" si="56">E276-E276/100*15</f>
        <v>578</v>
      </c>
      <c r="G276" s="121">
        <f t="shared" ref="G276:G339" si="57">E276-E276/100*25</f>
        <v>510</v>
      </c>
      <c r="H276" s="122">
        <f t="shared" ref="H276:H339" si="58">E276-E276/100*30</f>
        <v>476</v>
      </c>
      <c r="I276" s="28"/>
      <c r="J276" s="27">
        <f t="shared" ref="J276:J339" si="59">I276*F276</f>
        <v>0</v>
      </c>
      <c r="K276" s="27">
        <f t="shared" si="54"/>
        <v>0</v>
      </c>
      <c r="L276" s="27">
        <f t="shared" si="55"/>
        <v>0</v>
      </c>
      <c r="M276" s="123" t="s">
        <v>19</v>
      </c>
    </row>
    <row r="277" spans="1:13" hidden="1">
      <c r="A277" s="38">
        <v>125</v>
      </c>
      <c r="B277" s="117" t="s">
        <v>533</v>
      </c>
      <c r="C277" s="266" t="s">
        <v>534</v>
      </c>
      <c r="D277" s="119" t="s">
        <v>281</v>
      </c>
      <c r="E277" s="120">
        <v>2000</v>
      </c>
      <c r="F277" s="27">
        <f t="shared" si="56"/>
        <v>1700</v>
      </c>
      <c r="G277" s="121">
        <f t="shared" si="57"/>
        <v>1500</v>
      </c>
      <c r="H277" s="122">
        <f t="shared" si="58"/>
        <v>1400</v>
      </c>
      <c r="I277" s="28"/>
      <c r="J277" s="27">
        <f t="shared" si="59"/>
        <v>0</v>
      </c>
      <c r="K277" s="27">
        <f t="shared" si="54"/>
        <v>0</v>
      </c>
      <c r="L277" s="27">
        <f t="shared" si="55"/>
        <v>0</v>
      </c>
      <c r="M277" s="123" t="s">
        <v>19</v>
      </c>
    </row>
    <row r="278" spans="1:13" hidden="1">
      <c r="A278" s="38">
        <v>126</v>
      </c>
      <c r="B278" s="117" t="s">
        <v>535</v>
      </c>
      <c r="C278" s="266" t="s">
        <v>536</v>
      </c>
      <c r="D278" s="119" t="s">
        <v>281</v>
      </c>
      <c r="E278" s="120">
        <v>640</v>
      </c>
      <c r="F278" s="27">
        <f t="shared" si="56"/>
        <v>544</v>
      </c>
      <c r="G278" s="121">
        <f t="shared" si="57"/>
        <v>480</v>
      </c>
      <c r="H278" s="122">
        <f t="shared" si="58"/>
        <v>448</v>
      </c>
      <c r="I278" s="28"/>
      <c r="J278" s="27">
        <f t="shared" si="59"/>
        <v>0</v>
      </c>
      <c r="K278" s="27">
        <f t="shared" si="54"/>
        <v>0</v>
      </c>
      <c r="L278" s="27">
        <f t="shared" si="55"/>
        <v>0</v>
      </c>
      <c r="M278" s="123" t="s">
        <v>19</v>
      </c>
    </row>
    <row r="279" spans="1:13" hidden="1">
      <c r="A279" s="38">
        <v>127</v>
      </c>
      <c r="B279" s="117" t="s">
        <v>537</v>
      </c>
      <c r="C279" s="266" t="s">
        <v>538</v>
      </c>
      <c r="D279" s="119" t="s">
        <v>281</v>
      </c>
      <c r="E279" s="120">
        <v>600</v>
      </c>
      <c r="F279" s="27">
        <f t="shared" si="56"/>
        <v>510</v>
      </c>
      <c r="G279" s="121">
        <f t="shared" si="57"/>
        <v>450</v>
      </c>
      <c r="H279" s="122">
        <f t="shared" si="58"/>
        <v>420</v>
      </c>
      <c r="I279" s="28"/>
      <c r="J279" s="27">
        <f t="shared" si="59"/>
        <v>0</v>
      </c>
      <c r="K279" s="27">
        <f t="shared" si="54"/>
        <v>0</v>
      </c>
      <c r="L279" s="27">
        <f t="shared" si="55"/>
        <v>0</v>
      </c>
      <c r="M279" s="123" t="s">
        <v>19</v>
      </c>
    </row>
    <row r="280" spans="1:13" hidden="1">
      <c r="A280" s="38">
        <v>128</v>
      </c>
      <c r="B280" s="117" t="s">
        <v>539</v>
      </c>
      <c r="C280" s="266" t="s">
        <v>540</v>
      </c>
      <c r="D280" s="119" t="s">
        <v>281</v>
      </c>
      <c r="E280" s="120">
        <v>900</v>
      </c>
      <c r="F280" s="27">
        <f t="shared" si="56"/>
        <v>765</v>
      </c>
      <c r="G280" s="121">
        <f t="shared" si="57"/>
        <v>675</v>
      </c>
      <c r="H280" s="122">
        <f t="shared" si="58"/>
        <v>630</v>
      </c>
      <c r="I280" s="28"/>
      <c r="J280" s="27">
        <f t="shared" si="59"/>
        <v>0</v>
      </c>
      <c r="K280" s="27">
        <f t="shared" si="54"/>
        <v>0</v>
      </c>
      <c r="L280" s="27">
        <f t="shared" si="55"/>
        <v>0</v>
      </c>
      <c r="M280" s="123" t="s">
        <v>19</v>
      </c>
    </row>
    <row r="281" spans="1:13" hidden="1">
      <c r="A281" s="38">
        <v>129</v>
      </c>
      <c r="B281" s="117" t="s">
        <v>541</v>
      </c>
      <c r="C281" s="266" t="s">
        <v>542</v>
      </c>
      <c r="D281" s="119" t="s">
        <v>281</v>
      </c>
      <c r="E281" s="120">
        <v>900</v>
      </c>
      <c r="F281" s="27">
        <f t="shared" si="56"/>
        <v>765</v>
      </c>
      <c r="G281" s="121">
        <f t="shared" si="57"/>
        <v>675</v>
      </c>
      <c r="H281" s="122">
        <f t="shared" si="58"/>
        <v>630</v>
      </c>
      <c r="I281" s="28"/>
      <c r="J281" s="27">
        <f t="shared" si="59"/>
        <v>0</v>
      </c>
      <c r="K281" s="27">
        <f t="shared" si="54"/>
        <v>0</v>
      </c>
      <c r="L281" s="27">
        <f t="shared" si="55"/>
        <v>0</v>
      </c>
      <c r="M281" s="123" t="s">
        <v>19</v>
      </c>
    </row>
    <row r="282" spans="1:13" hidden="1">
      <c r="A282" s="38">
        <v>130</v>
      </c>
      <c r="B282" s="117" t="s">
        <v>543</v>
      </c>
      <c r="C282" s="266" t="s">
        <v>544</v>
      </c>
      <c r="D282" s="119" t="s">
        <v>281</v>
      </c>
      <c r="E282" s="120">
        <v>2000</v>
      </c>
      <c r="F282" s="27">
        <f t="shared" si="56"/>
        <v>1700</v>
      </c>
      <c r="G282" s="121">
        <f t="shared" si="57"/>
        <v>1500</v>
      </c>
      <c r="H282" s="122">
        <f t="shared" si="58"/>
        <v>1400</v>
      </c>
      <c r="I282" s="28"/>
      <c r="J282" s="27">
        <f t="shared" si="59"/>
        <v>0</v>
      </c>
      <c r="K282" s="27">
        <f t="shared" si="54"/>
        <v>0</v>
      </c>
      <c r="L282" s="27">
        <f t="shared" si="55"/>
        <v>0</v>
      </c>
      <c r="M282" s="123" t="s">
        <v>19</v>
      </c>
    </row>
    <row r="283" spans="1:13" hidden="1">
      <c r="A283" s="38">
        <v>131</v>
      </c>
      <c r="B283" s="117" t="s">
        <v>545</v>
      </c>
      <c r="C283" s="266" t="s">
        <v>546</v>
      </c>
      <c r="D283" s="119" t="s">
        <v>281</v>
      </c>
      <c r="E283" s="120">
        <v>1500</v>
      </c>
      <c r="F283" s="27">
        <f t="shared" si="56"/>
        <v>1275</v>
      </c>
      <c r="G283" s="121">
        <f t="shared" si="57"/>
        <v>1125</v>
      </c>
      <c r="H283" s="122">
        <f t="shared" si="58"/>
        <v>1050</v>
      </c>
      <c r="I283" s="28"/>
      <c r="J283" s="27">
        <f t="shared" si="59"/>
        <v>0</v>
      </c>
      <c r="K283" s="27">
        <f t="shared" si="54"/>
        <v>0</v>
      </c>
      <c r="L283" s="27">
        <f t="shared" si="55"/>
        <v>0</v>
      </c>
      <c r="M283" s="123" t="s">
        <v>19</v>
      </c>
    </row>
    <row r="284" spans="1:13" hidden="1">
      <c r="A284" s="38">
        <v>132</v>
      </c>
      <c r="B284" s="117" t="s">
        <v>547</v>
      </c>
      <c r="C284" s="266" t="s">
        <v>548</v>
      </c>
      <c r="D284" s="119" t="s">
        <v>281</v>
      </c>
      <c r="E284" s="120">
        <v>1580</v>
      </c>
      <c r="F284" s="27">
        <f t="shared" si="56"/>
        <v>1343</v>
      </c>
      <c r="G284" s="121">
        <f t="shared" si="57"/>
        <v>1185</v>
      </c>
      <c r="H284" s="122">
        <f t="shared" si="58"/>
        <v>1106</v>
      </c>
      <c r="I284" s="28"/>
      <c r="J284" s="27">
        <f t="shared" si="59"/>
        <v>0</v>
      </c>
      <c r="K284" s="27">
        <f t="shared" si="54"/>
        <v>0</v>
      </c>
      <c r="L284" s="27">
        <f t="shared" si="55"/>
        <v>0</v>
      </c>
      <c r="M284" s="123" t="s">
        <v>19</v>
      </c>
    </row>
    <row r="285" spans="1:13" hidden="1">
      <c r="A285" s="38">
        <v>133</v>
      </c>
      <c r="B285" s="117" t="s">
        <v>549</v>
      </c>
      <c r="C285" s="266" t="s">
        <v>550</v>
      </c>
      <c r="D285" s="119" t="s">
        <v>281</v>
      </c>
      <c r="E285" s="120">
        <v>1800</v>
      </c>
      <c r="F285" s="27">
        <f t="shared" si="56"/>
        <v>1530</v>
      </c>
      <c r="G285" s="121">
        <f t="shared" si="57"/>
        <v>1350</v>
      </c>
      <c r="H285" s="122">
        <f t="shared" si="58"/>
        <v>1260</v>
      </c>
      <c r="I285" s="28"/>
      <c r="J285" s="27">
        <f t="shared" si="59"/>
        <v>0</v>
      </c>
      <c r="K285" s="27">
        <f t="shared" si="54"/>
        <v>0</v>
      </c>
      <c r="L285" s="27">
        <f t="shared" si="55"/>
        <v>0</v>
      </c>
      <c r="M285" s="123" t="s">
        <v>19</v>
      </c>
    </row>
    <row r="286" spans="1:13" hidden="1">
      <c r="A286" s="38">
        <v>134</v>
      </c>
      <c r="B286" s="117" t="s">
        <v>551</v>
      </c>
      <c r="C286" s="266" t="s">
        <v>552</v>
      </c>
      <c r="D286" s="119" t="s">
        <v>281</v>
      </c>
      <c r="E286" s="120">
        <v>2060</v>
      </c>
      <c r="F286" s="27">
        <f t="shared" si="56"/>
        <v>1751</v>
      </c>
      <c r="G286" s="121">
        <f t="shared" si="57"/>
        <v>1545</v>
      </c>
      <c r="H286" s="122">
        <f t="shared" si="58"/>
        <v>1442</v>
      </c>
      <c r="I286" s="28"/>
      <c r="J286" s="27">
        <f t="shared" si="59"/>
        <v>0</v>
      </c>
      <c r="K286" s="27">
        <f t="shared" si="54"/>
        <v>0</v>
      </c>
      <c r="L286" s="27">
        <f t="shared" si="55"/>
        <v>0</v>
      </c>
      <c r="M286" s="123" t="s">
        <v>19</v>
      </c>
    </row>
    <row r="287" spans="1:13">
      <c r="A287" s="38">
        <v>135</v>
      </c>
      <c r="B287" s="117" t="s">
        <v>553</v>
      </c>
      <c r="C287" s="270" t="s">
        <v>554</v>
      </c>
      <c r="D287" s="262" t="s">
        <v>316</v>
      </c>
      <c r="E287" s="182">
        <v>4210</v>
      </c>
      <c r="F287" s="27">
        <f t="shared" si="56"/>
        <v>3578.5</v>
      </c>
      <c r="G287" s="121">
        <f t="shared" si="57"/>
        <v>3157.5</v>
      </c>
      <c r="H287" s="122">
        <f t="shared" si="58"/>
        <v>2947</v>
      </c>
      <c r="I287" s="28"/>
      <c r="J287" s="27">
        <f t="shared" si="59"/>
        <v>0</v>
      </c>
      <c r="K287" s="27">
        <f t="shared" si="54"/>
        <v>0</v>
      </c>
      <c r="L287" s="27">
        <f t="shared" si="55"/>
        <v>0</v>
      </c>
      <c r="M287" s="123" t="s">
        <v>19</v>
      </c>
    </row>
    <row r="288" spans="1:13">
      <c r="A288" s="38">
        <v>136</v>
      </c>
      <c r="B288" s="117" t="s">
        <v>555</v>
      </c>
      <c r="C288" s="270" t="s">
        <v>556</v>
      </c>
      <c r="D288" s="262" t="s">
        <v>316</v>
      </c>
      <c r="E288" s="182">
        <v>3780</v>
      </c>
      <c r="F288" s="27">
        <f t="shared" si="56"/>
        <v>3213</v>
      </c>
      <c r="G288" s="121">
        <f t="shared" si="57"/>
        <v>2835</v>
      </c>
      <c r="H288" s="122">
        <f t="shared" si="58"/>
        <v>2646</v>
      </c>
      <c r="I288" s="28"/>
      <c r="J288" s="27">
        <f t="shared" si="59"/>
        <v>0</v>
      </c>
      <c r="K288" s="27">
        <f t="shared" si="54"/>
        <v>0</v>
      </c>
      <c r="L288" s="27">
        <f t="shared" si="55"/>
        <v>0</v>
      </c>
      <c r="M288" s="123" t="s">
        <v>19</v>
      </c>
    </row>
    <row r="289" spans="1:13">
      <c r="A289" s="38">
        <v>137</v>
      </c>
      <c r="B289" s="117" t="s">
        <v>557</v>
      </c>
      <c r="C289" s="270" t="s">
        <v>558</v>
      </c>
      <c r="D289" s="262" t="s">
        <v>316</v>
      </c>
      <c r="E289" s="182">
        <v>2000</v>
      </c>
      <c r="F289" s="27">
        <f t="shared" si="56"/>
        <v>1700</v>
      </c>
      <c r="G289" s="121">
        <f t="shared" si="57"/>
        <v>1500</v>
      </c>
      <c r="H289" s="122">
        <f t="shared" si="58"/>
        <v>1400</v>
      </c>
      <c r="I289" s="28"/>
      <c r="J289" s="27">
        <f t="shared" si="59"/>
        <v>0</v>
      </c>
      <c r="K289" s="27">
        <f t="shared" si="54"/>
        <v>0</v>
      </c>
      <c r="L289" s="27">
        <f t="shared" si="55"/>
        <v>0</v>
      </c>
      <c r="M289" s="123" t="s">
        <v>19</v>
      </c>
    </row>
    <row r="290" spans="1:13" hidden="1">
      <c r="A290" s="38">
        <v>138</v>
      </c>
      <c r="B290" s="183" t="s">
        <v>559</v>
      </c>
      <c r="C290" s="270" t="s">
        <v>560</v>
      </c>
      <c r="D290" s="262" t="s">
        <v>316</v>
      </c>
      <c r="E290" s="120">
        <v>600</v>
      </c>
      <c r="F290" s="27">
        <f t="shared" si="56"/>
        <v>510</v>
      </c>
      <c r="G290" s="121">
        <f t="shared" si="57"/>
        <v>450</v>
      </c>
      <c r="H290" s="122">
        <f t="shared" si="58"/>
        <v>420</v>
      </c>
      <c r="I290" s="28"/>
      <c r="J290" s="27">
        <f t="shared" si="59"/>
        <v>0</v>
      </c>
      <c r="K290" s="27">
        <f t="shared" si="54"/>
        <v>0</v>
      </c>
      <c r="L290" s="27">
        <f t="shared" si="55"/>
        <v>0</v>
      </c>
      <c r="M290" s="123" t="s">
        <v>19</v>
      </c>
    </row>
    <row r="291" spans="1:13" hidden="1">
      <c r="A291" s="38">
        <v>139</v>
      </c>
      <c r="B291" s="183" t="s">
        <v>561</v>
      </c>
      <c r="C291" s="270" t="s">
        <v>562</v>
      </c>
      <c r="D291" s="262" t="s">
        <v>316</v>
      </c>
      <c r="E291" s="120">
        <v>2400</v>
      </c>
      <c r="F291" s="27">
        <f t="shared" si="56"/>
        <v>2040</v>
      </c>
      <c r="G291" s="121">
        <f t="shared" si="57"/>
        <v>1800</v>
      </c>
      <c r="H291" s="122">
        <f t="shared" si="58"/>
        <v>1680</v>
      </c>
      <c r="I291" s="28"/>
      <c r="J291" s="27">
        <f t="shared" si="59"/>
        <v>0</v>
      </c>
      <c r="K291" s="27">
        <f t="shared" si="54"/>
        <v>0</v>
      </c>
      <c r="L291" s="27">
        <f t="shared" si="55"/>
        <v>0</v>
      </c>
      <c r="M291" s="123" t="s">
        <v>19</v>
      </c>
    </row>
    <row r="292" spans="1:13" hidden="1">
      <c r="A292" s="38">
        <v>140</v>
      </c>
      <c r="B292" s="45" t="s">
        <v>563</v>
      </c>
      <c r="C292" s="270" t="s">
        <v>564</v>
      </c>
      <c r="D292" s="262" t="s">
        <v>316</v>
      </c>
      <c r="E292" s="120">
        <v>1680</v>
      </c>
      <c r="F292" s="27">
        <f t="shared" si="56"/>
        <v>1428</v>
      </c>
      <c r="G292" s="121">
        <f t="shared" si="57"/>
        <v>1260</v>
      </c>
      <c r="H292" s="122">
        <f t="shared" si="58"/>
        <v>1176</v>
      </c>
      <c r="I292" s="28"/>
      <c r="J292" s="27">
        <f t="shared" si="59"/>
        <v>0</v>
      </c>
      <c r="K292" s="27">
        <f t="shared" si="54"/>
        <v>0</v>
      </c>
      <c r="L292" s="27">
        <f t="shared" si="55"/>
        <v>0</v>
      </c>
      <c r="M292" s="123" t="s">
        <v>19</v>
      </c>
    </row>
    <row r="293" spans="1:13" hidden="1">
      <c r="A293" s="38">
        <v>141</v>
      </c>
      <c r="B293" s="117" t="s">
        <v>565</v>
      </c>
      <c r="C293" s="270" t="s">
        <v>566</v>
      </c>
      <c r="D293" s="262" t="s">
        <v>316</v>
      </c>
      <c r="E293" s="120">
        <v>1800</v>
      </c>
      <c r="F293" s="27">
        <f t="shared" si="56"/>
        <v>1530</v>
      </c>
      <c r="G293" s="121">
        <f t="shared" si="57"/>
        <v>1350</v>
      </c>
      <c r="H293" s="122">
        <f t="shared" si="58"/>
        <v>1260</v>
      </c>
      <c r="I293" s="28"/>
      <c r="J293" s="27">
        <f t="shared" si="59"/>
        <v>0</v>
      </c>
      <c r="K293" s="27">
        <f t="shared" si="54"/>
        <v>0</v>
      </c>
      <c r="L293" s="27">
        <f t="shared" si="55"/>
        <v>0</v>
      </c>
      <c r="M293" s="123" t="s">
        <v>19</v>
      </c>
    </row>
    <row r="294" spans="1:13" hidden="1">
      <c r="A294" s="38">
        <v>142</v>
      </c>
      <c r="B294" s="45" t="s">
        <v>567</v>
      </c>
      <c r="C294" s="270" t="s">
        <v>568</v>
      </c>
      <c r="D294" s="262" t="s">
        <v>316</v>
      </c>
      <c r="E294" s="120">
        <v>2400</v>
      </c>
      <c r="F294" s="27">
        <f t="shared" si="56"/>
        <v>2040</v>
      </c>
      <c r="G294" s="121">
        <f t="shared" si="57"/>
        <v>1800</v>
      </c>
      <c r="H294" s="122">
        <f t="shared" si="58"/>
        <v>1680</v>
      </c>
      <c r="I294" s="28"/>
      <c r="J294" s="27">
        <f t="shared" si="59"/>
        <v>0</v>
      </c>
      <c r="K294" s="27">
        <f t="shared" si="54"/>
        <v>0</v>
      </c>
      <c r="L294" s="27">
        <f t="shared" si="55"/>
        <v>0</v>
      </c>
      <c r="M294" s="123" t="s">
        <v>19</v>
      </c>
    </row>
    <row r="295" spans="1:13" hidden="1">
      <c r="A295" s="38">
        <v>143</v>
      </c>
      <c r="B295" s="45" t="s">
        <v>569</v>
      </c>
      <c r="C295" s="270" t="s">
        <v>570</v>
      </c>
      <c r="D295" s="262" t="s">
        <v>316</v>
      </c>
      <c r="E295" s="120">
        <v>1030</v>
      </c>
      <c r="F295" s="27">
        <f t="shared" si="56"/>
        <v>875.5</v>
      </c>
      <c r="G295" s="121">
        <f t="shared" si="57"/>
        <v>772.5</v>
      </c>
      <c r="H295" s="122">
        <f t="shared" si="58"/>
        <v>721</v>
      </c>
      <c r="I295" s="28"/>
      <c r="J295" s="27">
        <f t="shared" si="59"/>
        <v>0</v>
      </c>
      <c r="K295" s="27">
        <f t="shared" si="54"/>
        <v>0</v>
      </c>
      <c r="L295" s="27">
        <f t="shared" si="55"/>
        <v>0</v>
      </c>
      <c r="M295" s="123" t="s">
        <v>19</v>
      </c>
    </row>
    <row r="296" spans="1:13" hidden="1">
      <c r="A296" s="38">
        <v>144</v>
      </c>
      <c r="B296" s="45" t="s">
        <v>571</v>
      </c>
      <c r="C296" s="270" t="s">
        <v>572</v>
      </c>
      <c r="D296" s="262" t="s">
        <v>316</v>
      </c>
      <c r="E296" s="120">
        <v>600</v>
      </c>
      <c r="F296" s="27">
        <f t="shared" si="56"/>
        <v>510</v>
      </c>
      <c r="G296" s="121">
        <f t="shared" si="57"/>
        <v>450</v>
      </c>
      <c r="H296" s="122">
        <f t="shared" si="58"/>
        <v>420</v>
      </c>
      <c r="I296" s="28"/>
      <c r="J296" s="27">
        <f t="shared" si="59"/>
        <v>0</v>
      </c>
      <c r="K296" s="27">
        <f t="shared" si="54"/>
        <v>0</v>
      </c>
      <c r="L296" s="27">
        <f t="shared" si="55"/>
        <v>0</v>
      </c>
      <c r="M296" s="123" t="s">
        <v>19</v>
      </c>
    </row>
    <row r="297" spans="1:13" hidden="1">
      <c r="A297" s="38">
        <v>145</v>
      </c>
      <c r="B297" s="45" t="s">
        <v>573</v>
      </c>
      <c r="C297" s="270" t="s">
        <v>574</v>
      </c>
      <c r="D297" s="262" t="s">
        <v>316</v>
      </c>
      <c r="E297" s="120">
        <v>900</v>
      </c>
      <c r="F297" s="27">
        <f t="shared" si="56"/>
        <v>765</v>
      </c>
      <c r="G297" s="121">
        <f t="shared" si="57"/>
        <v>675</v>
      </c>
      <c r="H297" s="122">
        <f t="shared" si="58"/>
        <v>630</v>
      </c>
      <c r="I297" s="28"/>
      <c r="J297" s="27">
        <f t="shared" si="59"/>
        <v>0</v>
      </c>
      <c r="K297" s="27">
        <f t="shared" si="54"/>
        <v>0</v>
      </c>
      <c r="L297" s="27">
        <f t="shared" si="55"/>
        <v>0</v>
      </c>
      <c r="M297" s="123" t="s">
        <v>19</v>
      </c>
    </row>
    <row r="298" spans="1:13" hidden="1">
      <c r="A298" s="38">
        <v>146</v>
      </c>
      <c r="B298" s="45" t="s">
        <v>575</v>
      </c>
      <c r="C298" s="270" t="s">
        <v>576</v>
      </c>
      <c r="D298" s="262" t="s">
        <v>316</v>
      </c>
      <c r="E298" s="120">
        <v>770</v>
      </c>
      <c r="F298" s="27">
        <f t="shared" si="56"/>
        <v>654.5</v>
      </c>
      <c r="G298" s="121">
        <f t="shared" si="57"/>
        <v>577.5</v>
      </c>
      <c r="H298" s="122">
        <f t="shared" si="58"/>
        <v>539</v>
      </c>
      <c r="I298" s="28"/>
      <c r="J298" s="27">
        <f t="shared" si="59"/>
        <v>0</v>
      </c>
      <c r="K298" s="27">
        <f t="shared" si="54"/>
        <v>0</v>
      </c>
      <c r="L298" s="27">
        <f t="shared" si="55"/>
        <v>0</v>
      </c>
      <c r="M298" s="123" t="s">
        <v>19</v>
      </c>
    </row>
    <row r="299" spans="1:13" hidden="1">
      <c r="A299" s="38">
        <v>147</v>
      </c>
      <c r="B299" s="45" t="s">
        <v>577</v>
      </c>
      <c r="C299" s="270" t="s">
        <v>578</v>
      </c>
      <c r="D299" s="262" t="s">
        <v>316</v>
      </c>
      <c r="E299" s="120">
        <v>640</v>
      </c>
      <c r="F299" s="27">
        <f t="shared" si="56"/>
        <v>544</v>
      </c>
      <c r="G299" s="121">
        <f t="shared" si="57"/>
        <v>480</v>
      </c>
      <c r="H299" s="122">
        <f t="shared" si="58"/>
        <v>448</v>
      </c>
      <c r="I299" s="28"/>
      <c r="J299" s="27">
        <f t="shared" si="59"/>
        <v>0</v>
      </c>
      <c r="K299" s="27">
        <f t="shared" si="54"/>
        <v>0</v>
      </c>
      <c r="L299" s="27">
        <f t="shared" si="55"/>
        <v>0</v>
      </c>
      <c r="M299" s="123" t="s">
        <v>19</v>
      </c>
    </row>
    <row r="300" spans="1:13" hidden="1">
      <c r="A300" s="38">
        <v>148</v>
      </c>
      <c r="B300" s="45" t="s">
        <v>579</v>
      </c>
      <c r="C300" s="270" t="s">
        <v>580</v>
      </c>
      <c r="D300" s="262" t="s">
        <v>316</v>
      </c>
      <c r="E300" s="120">
        <v>640</v>
      </c>
      <c r="F300" s="27">
        <f t="shared" si="56"/>
        <v>544</v>
      </c>
      <c r="G300" s="121">
        <f t="shared" si="57"/>
        <v>480</v>
      </c>
      <c r="H300" s="122">
        <f t="shared" si="58"/>
        <v>448</v>
      </c>
      <c r="I300" s="28"/>
      <c r="J300" s="27">
        <f t="shared" si="59"/>
        <v>0</v>
      </c>
      <c r="K300" s="27">
        <f t="shared" si="54"/>
        <v>0</v>
      </c>
      <c r="L300" s="27">
        <f t="shared" si="55"/>
        <v>0</v>
      </c>
      <c r="M300" s="123" t="s">
        <v>19</v>
      </c>
    </row>
    <row r="301" spans="1:13" hidden="1">
      <c r="A301" s="38">
        <v>149</v>
      </c>
      <c r="B301" s="45" t="s">
        <v>581</v>
      </c>
      <c r="C301" s="270" t="s">
        <v>582</v>
      </c>
      <c r="D301" s="262" t="s">
        <v>316</v>
      </c>
      <c r="E301" s="120">
        <v>1500</v>
      </c>
      <c r="F301" s="27">
        <f t="shared" si="56"/>
        <v>1275</v>
      </c>
      <c r="G301" s="121">
        <f t="shared" si="57"/>
        <v>1125</v>
      </c>
      <c r="H301" s="122">
        <f t="shared" si="58"/>
        <v>1050</v>
      </c>
      <c r="I301" s="28"/>
      <c r="J301" s="27">
        <f t="shared" si="59"/>
        <v>0</v>
      </c>
      <c r="K301" s="27">
        <f t="shared" si="54"/>
        <v>0</v>
      </c>
      <c r="L301" s="27">
        <f t="shared" si="55"/>
        <v>0</v>
      </c>
      <c r="M301" s="123" t="s">
        <v>19</v>
      </c>
    </row>
    <row r="302" spans="1:13" hidden="1">
      <c r="A302" s="38">
        <v>150</v>
      </c>
      <c r="B302" s="45" t="s">
        <v>583</v>
      </c>
      <c r="C302" s="270" t="s">
        <v>584</v>
      </c>
      <c r="D302" s="262" t="s">
        <v>316</v>
      </c>
      <c r="E302" s="120">
        <v>1500</v>
      </c>
      <c r="F302" s="27">
        <f t="shared" si="56"/>
        <v>1275</v>
      </c>
      <c r="G302" s="121">
        <f t="shared" si="57"/>
        <v>1125</v>
      </c>
      <c r="H302" s="122">
        <f t="shared" si="58"/>
        <v>1050</v>
      </c>
      <c r="I302" s="28"/>
      <c r="J302" s="27">
        <f t="shared" si="59"/>
        <v>0</v>
      </c>
      <c r="K302" s="27">
        <f t="shared" si="54"/>
        <v>0</v>
      </c>
      <c r="L302" s="27">
        <f t="shared" si="55"/>
        <v>0</v>
      </c>
      <c r="M302" s="123" t="s">
        <v>19</v>
      </c>
    </row>
    <row r="303" spans="1:13" hidden="1">
      <c r="A303" s="38">
        <v>151</v>
      </c>
      <c r="B303" s="117" t="s">
        <v>585</v>
      </c>
      <c r="C303" s="270" t="s">
        <v>586</v>
      </c>
      <c r="D303" s="262" t="s">
        <v>316</v>
      </c>
      <c r="E303" s="120">
        <v>2490</v>
      </c>
      <c r="F303" s="27">
        <f t="shared" si="56"/>
        <v>2116.5</v>
      </c>
      <c r="G303" s="121">
        <f t="shared" si="57"/>
        <v>1867.5</v>
      </c>
      <c r="H303" s="122">
        <f t="shared" si="58"/>
        <v>1743</v>
      </c>
      <c r="I303" s="28"/>
      <c r="J303" s="27">
        <f t="shared" si="59"/>
        <v>0</v>
      </c>
      <c r="K303" s="27">
        <f t="shared" si="54"/>
        <v>0</v>
      </c>
      <c r="L303" s="27">
        <f t="shared" si="55"/>
        <v>0</v>
      </c>
      <c r="M303" s="123" t="s">
        <v>19</v>
      </c>
    </row>
    <row r="304" spans="1:13" hidden="1">
      <c r="A304" s="38">
        <v>152</v>
      </c>
      <c r="B304" s="117" t="s">
        <v>587</v>
      </c>
      <c r="C304" s="270" t="s">
        <v>588</v>
      </c>
      <c r="D304" s="262" t="s">
        <v>316</v>
      </c>
      <c r="E304" s="120">
        <v>1580</v>
      </c>
      <c r="F304" s="27">
        <f t="shared" si="56"/>
        <v>1343</v>
      </c>
      <c r="G304" s="121">
        <f t="shared" si="57"/>
        <v>1185</v>
      </c>
      <c r="H304" s="122">
        <f t="shared" si="58"/>
        <v>1106</v>
      </c>
      <c r="I304" s="28"/>
      <c r="J304" s="27">
        <f t="shared" si="59"/>
        <v>0</v>
      </c>
      <c r="K304" s="27">
        <f t="shared" si="54"/>
        <v>0</v>
      </c>
      <c r="L304" s="27">
        <f t="shared" si="55"/>
        <v>0</v>
      </c>
      <c r="M304" s="123" t="s">
        <v>19</v>
      </c>
    </row>
    <row r="305" spans="1:13" hidden="1">
      <c r="A305" s="38">
        <v>153</v>
      </c>
      <c r="B305" s="117" t="s">
        <v>589</v>
      </c>
      <c r="C305" s="270" t="s">
        <v>590</v>
      </c>
      <c r="D305" s="262" t="s">
        <v>316</v>
      </c>
      <c r="E305" s="120">
        <v>1800</v>
      </c>
      <c r="F305" s="27">
        <f t="shared" si="56"/>
        <v>1530</v>
      </c>
      <c r="G305" s="121">
        <f t="shared" si="57"/>
        <v>1350</v>
      </c>
      <c r="H305" s="122">
        <f t="shared" si="58"/>
        <v>1260</v>
      </c>
      <c r="I305" s="28"/>
      <c r="J305" s="27">
        <f t="shared" si="59"/>
        <v>0</v>
      </c>
      <c r="K305" s="27">
        <f t="shared" si="54"/>
        <v>0</v>
      </c>
      <c r="L305" s="27">
        <f t="shared" si="55"/>
        <v>0</v>
      </c>
      <c r="M305" s="123" t="s">
        <v>19</v>
      </c>
    </row>
    <row r="306" spans="1:13" hidden="1">
      <c r="A306" s="38">
        <v>154</v>
      </c>
      <c r="B306" s="45" t="s">
        <v>591</v>
      </c>
      <c r="C306" s="270" t="s">
        <v>592</v>
      </c>
      <c r="D306" s="262" t="s">
        <v>316</v>
      </c>
      <c r="E306" s="120">
        <v>770</v>
      </c>
      <c r="F306" s="27">
        <f t="shared" si="56"/>
        <v>654.5</v>
      </c>
      <c r="G306" s="121">
        <f t="shared" si="57"/>
        <v>577.5</v>
      </c>
      <c r="H306" s="122">
        <f t="shared" si="58"/>
        <v>539</v>
      </c>
      <c r="I306" s="28"/>
      <c r="J306" s="27">
        <f t="shared" si="59"/>
        <v>0</v>
      </c>
      <c r="K306" s="27">
        <f t="shared" si="54"/>
        <v>0</v>
      </c>
      <c r="L306" s="27">
        <f t="shared" si="55"/>
        <v>0</v>
      </c>
      <c r="M306" s="123" t="s">
        <v>19</v>
      </c>
    </row>
    <row r="307" spans="1:13" hidden="1">
      <c r="A307" s="38">
        <v>155</v>
      </c>
      <c r="B307" s="117" t="s">
        <v>593</v>
      </c>
      <c r="C307" s="270" t="s">
        <v>594</v>
      </c>
      <c r="D307" s="262" t="s">
        <v>316</v>
      </c>
      <c r="E307" s="120">
        <v>1580</v>
      </c>
      <c r="F307" s="27">
        <f t="shared" si="56"/>
        <v>1343</v>
      </c>
      <c r="G307" s="121">
        <f t="shared" si="57"/>
        <v>1185</v>
      </c>
      <c r="H307" s="122">
        <f t="shared" si="58"/>
        <v>1106</v>
      </c>
      <c r="I307" s="28"/>
      <c r="J307" s="27">
        <f t="shared" si="59"/>
        <v>0</v>
      </c>
      <c r="K307" s="27">
        <f t="shared" si="54"/>
        <v>0</v>
      </c>
      <c r="L307" s="27">
        <f t="shared" si="55"/>
        <v>0</v>
      </c>
      <c r="M307" s="123" t="s">
        <v>19</v>
      </c>
    </row>
    <row r="308" spans="1:13" hidden="1">
      <c r="A308" s="38">
        <v>156</v>
      </c>
      <c r="B308" s="117" t="s">
        <v>595</v>
      </c>
      <c r="C308" s="270" t="s">
        <v>596</v>
      </c>
      <c r="D308" s="262" t="s">
        <v>316</v>
      </c>
      <c r="E308" s="120">
        <v>600</v>
      </c>
      <c r="F308" s="27">
        <f t="shared" si="56"/>
        <v>510</v>
      </c>
      <c r="G308" s="121">
        <f t="shared" si="57"/>
        <v>450</v>
      </c>
      <c r="H308" s="122">
        <f t="shared" si="58"/>
        <v>420</v>
      </c>
      <c r="I308" s="28"/>
      <c r="J308" s="27">
        <f t="shared" si="59"/>
        <v>0</v>
      </c>
      <c r="K308" s="27">
        <f t="shared" si="54"/>
        <v>0</v>
      </c>
      <c r="L308" s="27">
        <f t="shared" si="55"/>
        <v>0</v>
      </c>
      <c r="M308" s="123" t="s">
        <v>19</v>
      </c>
    </row>
    <row r="309" spans="1:13" hidden="1">
      <c r="A309" s="38">
        <v>157</v>
      </c>
      <c r="B309" s="117" t="s">
        <v>597</v>
      </c>
      <c r="C309" s="270" t="s">
        <v>598</v>
      </c>
      <c r="D309" s="262" t="s">
        <v>316</v>
      </c>
      <c r="E309" s="120">
        <v>1800</v>
      </c>
      <c r="F309" s="27">
        <f t="shared" si="56"/>
        <v>1530</v>
      </c>
      <c r="G309" s="121">
        <f t="shared" si="57"/>
        <v>1350</v>
      </c>
      <c r="H309" s="122">
        <f t="shared" si="58"/>
        <v>1260</v>
      </c>
      <c r="I309" s="28"/>
      <c r="J309" s="27">
        <f t="shared" si="59"/>
        <v>0</v>
      </c>
      <c r="K309" s="27">
        <f t="shared" si="54"/>
        <v>0</v>
      </c>
      <c r="L309" s="27">
        <f t="shared" si="55"/>
        <v>0</v>
      </c>
      <c r="M309" s="123" t="s">
        <v>19</v>
      </c>
    </row>
    <row r="310" spans="1:13" hidden="1">
      <c r="A310" s="38">
        <v>158</v>
      </c>
      <c r="B310" s="117" t="s">
        <v>599</v>
      </c>
      <c r="C310" s="270" t="s">
        <v>600</v>
      </c>
      <c r="D310" s="262" t="s">
        <v>316</v>
      </c>
      <c r="E310" s="120">
        <v>1580</v>
      </c>
      <c r="F310" s="27">
        <f t="shared" si="56"/>
        <v>1343</v>
      </c>
      <c r="G310" s="121">
        <f t="shared" si="57"/>
        <v>1185</v>
      </c>
      <c r="H310" s="122">
        <f t="shared" si="58"/>
        <v>1106</v>
      </c>
      <c r="I310" s="28"/>
      <c r="J310" s="27">
        <f t="shared" si="59"/>
        <v>0</v>
      </c>
      <c r="K310" s="27">
        <f t="shared" si="54"/>
        <v>0</v>
      </c>
      <c r="L310" s="27">
        <f t="shared" si="55"/>
        <v>0</v>
      </c>
      <c r="M310" s="123" t="s">
        <v>19</v>
      </c>
    </row>
    <row r="311" spans="1:13" hidden="1">
      <c r="A311" s="38">
        <v>159</v>
      </c>
      <c r="B311" s="117" t="s">
        <v>601</v>
      </c>
      <c r="C311" s="270" t="s">
        <v>602</v>
      </c>
      <c r="D311" s="262" t="s">
        <v>316</v>
      </c>
      <c r="E311" s="120">
        <v>1500</v>
      </c>
      <c r="F311" s="27">
        <f t="shared" si="56"/>
        <v>1275</v>
      </c>
      <c r="G311" s="121">
        <f t="shared" si="57"/>
        <v>1125</v>
      </c>
      <c r="H311" s="122">
        <f t="shared" si="58"/>
        <v>1050</v>
      </c>
      <c r="I311" s="28"/>
      <c r="J311" s="27">
        <f t="shared" si="59"/>
        <v>0</v>
      </c>
      <c r="K311" s="27">
        <f t="shared" si="54"/>
        <v>0</v>
      </c>
      <c r="L311" s="27">
        <f t="shared" si="55"/>
        <v>0</v>
      </c>
      <c r="M311" s="123" t="s">
        <v>19</v>
      </c>
    </row>
    <row r="312" spans="1:13" hidden="1">
      <c r="A312" s="38">
        <v>160</v>
      </c>
      <c r="B312" s="117" t="s">
        <v>603</v>
      </c>
      <c r="C312" s="270" t="s">
        <v>604</v>
      </c>
      <c r="D312" s="262" t="s">
        <v>316</v>
      </c>
      <c r="E312" s="120">
        <v>1900</v>
      </c>
      <c r="F312" s="27">
        <f t="shared" si="56"/>
        <v>1615</v>
      </c>
      <c r="G312" s="121">
        <f t="shared" si="57"/>
        <v>1425</v>
      </c>
      <c r="H312" s="122">
        <f t="shared" si="58"/>
        <v>1330</v>
      </c>
      <c r="I312" s="28"/>
      <c r="J312" s="27">
        <f t="shared" si="59"/>
        <v>0</v>
      </c>
      <c r="K312" s="27">
        <f t="shared" si="54"/>
        <v>0</v>
      </c>
      <c r="L312" s="27">
        <f t="shared" si="55"/>
        <v>0</v>
      </c>
      <c r="M312" s="123" t="s">
        <v>19</v>
      </c>
    </row>
    <row r="313" spans="1:13" hidden="1">
      <c r="A313" s="38">
        <v>161</v>
      </c>
      <c r="B313" s="117" t="s">
        <v>605</v>
      </c>
      <c r="C313" s="270" t="s">
        <v>606</v>
      </c>
      <c r="D313" s="262" t="s">
        <v>316</v>
      </c>
      <c r="E313" s="120">
        <v>2700</v>
      </c>
      <c r="F313" s="27">
        <f t="shared" si="56"/>
        <v>2295</v>
      </c>
      <c r="G313" s="121">
        <f t="shared" si="57"/>
        <v>2025</v>
      </c>
      <c r="H313" s="122">
        <f t="shared" si="58"/>
        <v>1890</v>
      </c>
      <c r="I313" s="28"/>
      <c r="J313" s="27">
        <f t="shared" si="59"/>
        <v>0</v>
      </c>
      <c r="K313" s="27">
        <f t="shared" si="54"/>
        <v>0</v>
      </c>
      <c r="L313" s="27">
        <f t="shared" si="55"/>
        <v>0</v>
      </c>
      <c r="M313" s="123" t="s">
        <v>19</v>
      </c>
    </row>
    <row r="314" spans="1:13" hidden="1">
      <c r="A314" s="38">
        <v>162</v>
      </c>
      <c r="B314" s="117" t="s">
        <v>607</v>
      </c>
      <c r="C314" s="270" t="s">
        <v>608</v>
      </c>
      <c r="D314" s="262" t="s">
        <v>316</v>
      </c>
      <c r="E314" s="120">
        <v>1500</v>
      </c>
      <c r="F314" s="27">
        <f t="shared" si="56"/>
        <v>1275</v>
      </c>
      <c r="G314" s="121">
        <f t="shared" si="57"/>
        <v>1125</v>
      </c>
      <c r="H314" s="122">
        <f t="shared" si="58"/>
        <v>1050</v>
      </c>
      <c r="I314" s="28"/>
      <c r="J314" s="27">
        <f t="shared" si="59"/>
        <v>0</v>
      </c>
      <c r="K314" s="27">
        <f t="shared" ref="K314:K377" si="60">I314*G314</f>
        <v>0</v>
      </c>
      <c r="L314" s="27">
        <f t="shared" ref="L314:L377" si="61">I314*H314</f>
        <v>0</v>
      </c>
      <c r="M314" s="123" t="s">
        <v>19</v>
      </c>
    </row>
    <row r="315" spans="1:13" hidden="1">
      <c r="A315" s="38">
        <v>163</v>
      </c>
      <c r="B315" s="117" t="s">
        <v>609</v>
      </c>
      <c r="C315" s="270" t="s">
        <v>610</v>
      </c>
      <c r="D315" s="262" t="s">
        <v>316</v>
      </c>
      <c r="E315" s="120">
        <v>1670</v>
      </c>
      <c r="F315" s="27">
        <f t="shared" si="56"/>
        <v>1419.5</v>
      </c>
      <c r="G315" s="121">
        <f t="shared" si="57"/>
        <v>1252.5</v>
      </c>
      <c r="H315" s="122">
        <f t="shared" si="58"/>
        <v>1169</v>
      </c>
      <c r="I315" s="28"/>
      <c r="J315" s="27">
        <f t="shared" si="59"/>
        <v>0</v>
      </c>
      <c r="K315" s="27">
        <f t="shared" si="60"/>
        <v>0</v>
      </c>
      <c r="L315" s="27">
        <f t="shared" si="61"/>
        <v>0</v>
      </c>
      <c r="M315" s="123" t="s">
        <v>19</v>
      </c>
    </row>
    <row r="316" spans="1:13">
      <c r="A316" s="38">
        <v>164</v>
      </c>
      <c r="B316" s="184" t="s">
        <v>611</v>
      </c>
      <c r="C316" s="270" t="s">
        <v>612</v>
      </c>
      <c r="D316" s="262" t="s">
        <v>331</v>
      </c>
      <c r="E316" s="120">
        <v>2350</v>
      </c>
      <c r="F316" s="27">
        <f t="shared" si="56"/>
        <v>1997.5</v>
      </c>
      <c r="G316" s="121">
        <f t="shared" si="57"/>
        <v>1762.5</v>
      </c>
      <c r="H316" s="122">
        <f t="shared" si="58"/>
        <v>1645</v>
      </c>
      <c r="I316" s="28"/>
      <c r="J316" s="27">
        <f t="shared" si="59"/>
        <v>0</v>
      </c>
      <c r="K316" s="27">
        <f t="shared" si="60"/>
        <v>0</v>
      </c>
      <c r="L316" s="27">
        <f t="shared" si="61"/>
        <v>0</v>
      </c>
      <c r="M316" s="123" t="s">
        <v>19</v>
      </c>
    </row>
    <row r="317" spans="1:13">
      <c r="A317" s="38">
        <v>165</v>
      </c>
      <c r="B317" s="184" t="s">
        <v>613</v>
      </c>
      <c r="C317" s="270" t="s">
        <v>614</v>
      </c>
      <c r="D317" s="262" t="s">
        <v>331</v>
      </c>
      <c r="E317" s="120">
        <v>2480</v>
      </c>
      <c r="F317" s="27">
        <f t="shared" si="56"/>
        <v>2108</v>
      </c>
      <c r="G317" s="121">
        <f t="shared" si="57"/>
        <v>1860</v>
      </c>
      <c r="H317" s="122">
        <f t="shared" si="58"/>
        <v>1736</v>
      </c>
      <c r="I317" s="28"/>
      <c r="J317" s="27">
        <f t="shared" si="59"/>
        <v>0</v>
      </c>
      <c r="K317" s="27">
        <f t="shared" si="60"/>
        <v>0</v>
      </c>
      <c r="L317" s="27">
        <f t="shared" si="61"/>
        <v>0</v>
      </c>
      <c r="M317" s="123" t="s">
        <v>19</v>
      </c>
    </row>
    <row r="318" spans="1:13" hidden="1">
      <c r="A318" s="38">
        <v>166</v>
      </c>
      <c r="B318" s="45" t="s">
        <v>615</v>
      </c>
      <c r="C318" s="270" t="s">
        <v>616</v>
      </c>
      <c r="D318" s="262" t="s">
        <v>331</v>
      </c>
      <c r="E318" s="120">
        <v>680</v>
      </c>
      <c r="F318" s="27">
        <f t="shared" si="56"/>
        <v>578</v>
      </c>
      <c r="G318" s="121">
        <f t="shared" si="57"/>
        <v>510</v>
      </c>
      <c r="H318" s="122">
        <f t="shared" si="58"/>
        <v>476</v>
      </c>
      <c r="I318" s="28"/>
      <c r="J318" s="27">
        <f t="shared" si="59"/>
        <v>0</v>
      </c>
      <c r="K318" s="27">
        <f t="shared" si="60"/>
        <v>0</v>
      </c>
      <c r="L318" s="27">
        <f t="shared" si="61"/>
        <v>0</v>
      </c>
      <c r="M318" s="123" t="s">
        <v>19</v>
      </c>
    </row>
    <row r="319" spans="1:13" hidden="1">
      <c r="A319" s="38">
        <v>167</v>
      </c>
      <c r="B319" s="45" t="s">
        <v>617</v>
      </c>
      <c r="C319" s="270" t="s">
        <v>618</v>
      </c>
      <c r="D319" s="262" t="s">
        <v>331</v>
      </c>
      <c r="E319" s="120">
        <v>1800</v>
      </c>
      <c r="F319" s="27">
        <f t="shared" si="56"/>
        <v>1530</v>
      </c>
      <c r="G319" s="121">
        <f t="shared" si="57"/>
        <v>1350</v>
      </c>
      <c r="H319" s="122">
        <f t="shared" si="58"/>
        <v>1260</v>
      </c>
      <c r="I319" s="28"/>
      <c r="J319" s="27">
        <f t="shared" si="59"/>
        <v>0</v>
      </c>
      <c r="K319" s="27">
        <f t="shared" si="60"/>
        <v>0</v>
      </c>
      <c r="L319" s="27">
        <f t="shared" si="61"/>
        <v>0</v>
      </c>
      <c r="M319" s="123" t="s">
        <v>19</v>
      </c>
    </row>
    <row r="320" spans="1:13" hidden="1">
      <c r="A320" s="38">
        <v>168</v>
      </c>
      <c r="B320" s="45" t="s">
        <v>619</v>
      </c>
      <c r="C320" s="270" t="s">
        <v>620</v>
      </c>
      <c r="D320" s="262" t="s">
        <v>331</v>
      </c>
      <c r="E320" s="120">
        <v>1670</v>
      </c>
      <c r="F320" s="27">
        <f t="shared" si="56"/>
        <v>1419.5</v>
      </c>
      <c r="G320" s="121">
        <f t="shared" si="57"/>
        <v>1252.5</v>
      </c>
      <c r="H320" s="122">
        <f t="shared" si="58"/>
        <v>1169</v>
      </c>
      <c r="I320" s="28"/>
      <c r="J320" s="27">
        <f t="shared" si="59"/>
        <v>0</v>
      </c>
      <c r="K320" s="27">
        <f t="shared" si="60"/>
        <v>0</v>
      </c>
      <c r="L320" s="27">
        <f t="shared" si="61"/>
        <v>0</v>
      </c>
      <c r="M320" s="123" t="s">
        <v>19</v>
      </c>
    </row>
    <row r="321" spans="1:13" hidden="1">
      <c r="A321" s="38">
        <v>169</v>
      </c>
      <c r="B321" s="45" t="s">
        <v>621</v>
      </c>
      <c r="C321" s="270" t="s">
        <v>622</v>
      </c>
      <c r="D321" s="262" t="s">
        <v>331</v>
      </c>
      <c r="E321" s="120">
        <v>900</v>
      </c>
      <c r="F321" s="27">
        <f t="shared" si="56"/>
        <v>765</v>
      </c>
      <c r="G321" s="121">
        <f t="shared" si="57"/>
        <v>675</v>
      </c>
      <c r="H321" s="122">
        <f t="shared" si="58"/>
        <v>630</v>
      </c>
      <c r="I321" s="28"/>
      <c r="J321" s="27">
        <f t="shared" si="59"/>
        <v>0</v>
      </c>
      <c r="K321" s="27">
        <f t="shared" si="60"/>
        <v>0</v>
      </c>
      <c r="L321" s="27">
        <f t="shared" si="61"/>
        <v>0</v>
      </c>
      <c r="M321" s="123" t="s">
        <v>19</v>
      </c>
    </row>
    <row r="322" spans="1:13" hidden="1">
      <c r="A322" s="38">
        <v>170</v>
      </c>
      <c r="B322" s="45" t="s">
        <v>623</v>
      </c>
      <c r="C322" s="270" t="s">
        <v>624</v>
      </c>
      <c r="D322" s="262" t="s">
        <v>331</v>
      </c>
      <c r="E322" s="120">
        <v>2400</v>
      </c>
      <c r="F322" s="27">
        <f t="shared" si="56"/>
        <v>2040</v>
      </c>
      <c r="G322" s="121">
        <f t="shared" si="57"/>
        <v>1800</v>
      </c>
      <c r="H322" s="122">
        <f t="shared" si="58"/>
        <v>1680</v>
      </c>
      <c r="I322" s="28"/>
      <c r="J322" s="27">
        <f t="shared" si="59"/>
        <v>0</v>
      </c>
      <c r="K322" s="27">
        <f t="shared" si="60"/>
        <v>0</v>
      </c>
      <c r="L322" s="27">
        <f t="shared" si="61"/>
        <v>0</v>
      </c>
      <c r="M322" s="123" t="s">
        <v>19</v>
      </c>
    </row>
    <row r="323" spans="1:13" hidden="1">
      <c r="A323" s="38">
        <v>171</v>
      </c>
      <c r="B323" s="45" t="s">
        <v>625</v>
      </c>
      <c r="C323" s="270" t="s">
        <v>626</v>
      </c>
      <c r="D323" s="262" t="s">
        <v>331</v>
      </c>
      <c r="E323" s="120">
        <v>1900</v>
      </c>
      <c r="F323" s="27">
        <f t="shared" si="56"/>
        <v>1615</v>
      </c>
      <c r="G323" s="121">
        <f t="shared" si="57"/>
        <v>1425</v>
      </c>
      <c r="H323" s="122">
        <f t="shared" si="58"/>
        <v>1330</v>
      </c>
      <c r="I323" s="28"/>
      <c r="J323" s="27">
        <f t="shared" si="59"/>
        <v>0</v>
      </c>
      <c r="K323" s="27">
        <f t="shared" si="60"/>
        <v>0</v>
      </c>
      <c r="L323" s="27">
        <f t="shared" si="61"/>
        <v>0</v>
      </c>
      <c r="M323" s="123" t="s">
        <v>19</v>
      </c>
    </row>
    <row r="324" spans="1:13" hidden="1">
      <c r="A324" s="38">
        <v>172</v>
      </c>
      <c r="B324" s="45" t="s">
        <v>627</v>
      </c>
      <c r="C324" s="270" t="s">
        <v>628</v>
      </c>
      <c r="D324" s="262" t="s">
        <v>331</v>
      </c>
      <c r="E324" s="120">
        <v>600</v>
      </c>
      <c r="F324" s="27">
        <f t="shared" si="56"/>
        <v>510</v>
      </c>
      <c r="G324" s="121">
        <f t="shared" si="57"/>
        <v>450</v>
      </c>
      <c r="H324" s="122">
        <f t="shared" si="58"/>
        <v>420</v>
      </c>
      <c r="I324" s="28"/>
      <c r="J324" s="27">
        <f t="shared" si="59"/>
        <v>0</v>
      </c>
      <c r="K324" s="27">
        <f t="shared" si="60"/>
        <v>0</v>
      </c>
      <c r="L324" s="27">
        <f t="shared" si="61"/>
        <v>0</v>
      </c>
      <c r="M324" s="123" t="s">
        <v>19</v>
      </c>
    </row>
    <row r="325" spans="1:13" hidden="1">
      <c r="A325" s="38">
        <v>173</v>
      </c>
      <c r="B325" s="45" t="s">
        <v>629</v>
      </c>
      <c r="C325" s="270" t="s">
        <v>630</v>
      </c>
      <c r="D325" s="262" t="s">
        <v>331</v>
      </c>
      <c r="E325" s="120">
        <v>2000</v>
      </c>
      <c r="F325" s="27">
        <f t="shared" si="56"/>
        <v>1700</v>
      </c>
      <c r="G325" s="121">
        <f t="shared" si="57"/>
        <v>1500</v>
      </c>
      <c r="H325" s="122">
        <f t="shared" si="58"/>
        <v>1400</v>
      </c>
      <c r="I325" s="28"/>
      <c r="J325" s="27">
        <f t="shared" si="59"/>
        <v>0</v>
      </c>
      <c r="K325" s="27">
        <f t="shared" si="60"/>
        <v>0</v>
      </c>
      <c r="L325" s="27">
        <f t="shared" si="61"/>
        <v>0</v>
      </c>
      <c r="M325" s="123" t="s">
        <v>19</v>
      </c>
    </row>
    <row r="326" spans="1:13" hidden="1">
      <c r="A326" s="38">
        <v>174</v>
      </c>
      <c r="B326" s="45" t="s">
        <v>631</v>
      </c>
      <c r="C326" s="270" t="s">
        <v>632</v>
      </c>
      <c r="D326" s="262" t="s">
        <v>331</v>
      </c>
      <c r="E326" s="120">
        <v>1580</v>
      </c>
      <c r="F326" s="27">
        <f t="shared" si="56"/>
        <v>1343</v>
      </c>
      <c r="G326" s="121">
        <f t="shared" si="57"/>
        <v>1185</v>
      </c>
      <c r="H326" s="122">
        <f t="shared" si="58"/>
        <v>1106</v>
      </c>
      <c r="I326" s="28"/>
      <c r="J326" s="27">
        <f t="shared" si="59"/>
        <v>0</v>
      </c>
      <c r="K326" s="27">
        <f t="shared" si="60"/>
        <v>0</v>
      </c>
      <c r="L326" s="27">
        <f t="shared" si="61"/>
        <v>0</v>
      </c>
      <c r="M326" s="123" t="s">
        <v>19</v>
      </c>
    </row>
    <row r="327" spans="1:13" hidden="1">
      <c r="A327" s="38">
        <v>175</v>
      </c>
      <c r="B327" s="45" t="s">
        <v>633</v>
      </c>
      <c r="C327" s="270" t="s">
        <v>634</v>
      </c>
      <c r="D327" s="262" t="s">
        <v>331</v>
      </c>
      <c r="E327" s="120">
        <v>770</v>
      </c>
      <c r="F327" s="27">
        <f t="shared" si="56"/>
        <v>654.5</v>
      </c>
      <c r="G327" s="121">
        <f t="shared" si="57"/>
        <v>577.5</v>
      </c>
      <c r="H327" s="122">
        <f t="shared" si="58"/>
        <v>539</v>
      </c>
      <c r="I327" s="28"/>
      <c r="J327" s="27">
        <f t="shared" si="59"/>
        <v>0</v>
      </c>
      <c r="K327" s="27">
        <f t="shared" si="60"/>
        <v>0</v>
      </c>
      <c r="L327" s="27">
        <f t="shared" si="61"/>
        <v>0</v>
      </c>
      <c r="M327" s="123" t="s">
        <v>19</v>
      </c>
    </row>
    <row r="328" spans="1:13" hidden="1">
      <c r="A328" s="38">
        <v>176</v>
      </c>
      <c r="B328" s="45" t="s">
        <v>635</v>
      </c>
      <c r="C328" s="270" t="s">
        <v>636</v>
      </c>
      <c r="D328" s="262" t="s">
        <v>331</v>
      </c>
      <c r="E328" s="120">
        <v>600</v>
      </c>
      <c r="F328" s="27">
        <f t="shared" si="56"/>
        <v>510</v>
      </c>
      <c r="G328" s="121">
        <f t="shared" si="57"/>
        <v>450</v>
      </c>
      <c r="H328" s="122">
        <f t="shared" si="58"/>
        <v>420</v>
      </c>
      <c r="I328" s="28"/>
      <c r="J328" s="27">
        <f t="shared" si="59"/>
        <v>0</v>
      </c>
      <c r="K328" s="27">
        <f t="shared" si="60"/>
        <v>0</v>
      </c>
      <c r="L328" s="27">
        <f t="shared" si="61"/>
        <v>0</v>
      </c>
      <c r="M328" s="123" t="s">
        <v>19</v>
      </c>
    </row>
    <row r="329" spans="1:13" hidden="1">
      <c r="A329" s="38">
        <v>177</v>
      </c>
      <c r="B329" s="45" t="s">
        <v>637</v>
      </c>
      <c r="C329" s="270" t="s">
        <v>638</v>
      </c>
      <c r="D329" s="262" t="s">
        <v>331</v>
      </c>
      <c r="E329" s="120">
        <v>900</v>
      </c>
      <c r="F329" s="27">
        <f t="shared" si="56"/>
        <v>765</v>
      </c>
      <c r="G329" s="121">
        <f t="shared" si="57"/>
        <v>675</v>
      </c>
      <c r="H329" s="122">
        <f t="shared" si="58"/>
        <v>630</v>
      </c>
      <c r="I329" s="28"/>
      <c r="J329" s="27">
        <f t="shared" si="59"/>
        <v>0</v>
      </c>
      <c r="K329" s="27">
        <f t="shared" si="60"/>
        <v>0</v>
      </c>
      <c r="L329" s="27">
        <f t="shared" si="61"/>
        <v>0</v>
      </c>
      <c r="M329" s="123" t="s">
        <v>19</v>
      </c>
    </row>
    <row r="330" spans="1:13" hidden="1">
      <c r="A330" s="38">
        <v>178</v>
      </c>
      <c r="B330" s="45" t="s">
        <v>639</v>
      </c>
      <c r="C330" s="270" t="s">
        <v>640</v>
      </c>
      <c r="D330" s="262" t="s">
        <v>331</v>
      </c>
      <c r="E330" s="120">
        <v>900</v>
      </c>
      <c r="F330" s="27">
        <f t="shared" si="56"/>
        <v>765</v>
      </c>
      <c r="G330" s="121">
        <f t="shared" si="57"/>
        <v>675</v>
      </c>
      <c r="H330" s="122">
        <f t="shared" si="58"/>
        <v>630</v>
      </c>
      <c r="I330" s="28"/>
      <c r="J330" s="27">
        <f t="shared" si="59"/>
        <v>0</v>
      </c>
      <c r="K330" s="27">
        <f t="shared" si="60"/>
        <v>0</v>
      </c>
      <c r="L330" s="27">
        <f t="shared" si="61"/>
        <v>0</v>
      </c>
      <c r="M330" s="123" t="s">
        <v>19</v>
      </c>
    </row>
    <row r="331" spans="1:13" hidden="1">
      <c r="A331" s="38">
        <v>179</v>
      </c>
      <c r="B331" s="45" t="s">
        <v>641</v>
      </c>
      <c r="C331" s="270" t="s">
        <v>642</v>
      </c>
      <c r="D331" s="262" t="s">
        <v>331</v>
      </c>
      <c r="E331" s="120">
        <v>1500</v>
      </c>
      <c r="F331" s="27">
        <f t="shared" si="56"/>
        <v>1275</v>
      </c>
      <c r="G331" s="121">
        <f t="shared" si="57"/>
        <v>1125</v>
      </c>
      <c r="H331" s="122">
        <f t="shared" si="58"/>
        <v>1050</v>
      </c>
      <c r="I331" s="28"/>
      <c r="J331" s="27">
        <f t="shared" si="59"/>
        <v>0</v>
      </c>
      <c r="K331" s="27">
        <f t="shared" si="60"/>
        <v>0</v>
      </c>
      <c r="L331" s="27">
        <f t="shared" si="61"/>
        <v>0</v>
      </c>
      <c r="M331" s="123" t="s">
        <v>19</v>
      </c>
    </row>
    <row r="332" spans="1:13" hidden="1">
      <c r="A332" s="38">
        <v>180</v>
      </c>
      <c r="B332" s="45" t="s">
        <v>643</v>
      </c>
      <c r="C332" s="270" t="s">
        <v>644</v>
      </c>
      <c r="D332" s="262" t="s">
        <v>331</v>
      </c>
      <c r="E332" s="120">
        <v>600</v>
      </c>
      <c r="F332" s="27">
        <f t="shared" si="56"/>
        <v>510</v>
      </c>
      <c r="G332" s="121">
        <f t="shared" si="57"/>
        <v>450</v>
      </c>
      <c r="H332" s="122">
        <f t="shared" si="58"/>
        <v>420</v>
      </c>
      <c r="I332" s="28"/>
      <c r="J332" s="27">
        <f t="shared" si="59"/>
        <v>0</v>
      </c>
      <c r="K332" s="27">
        <f t="shared" si="60"/>
        <v>0</v>
      </c>
      <c r="L332" s="27">
        <f t="shared" si="61"/>
        <v>0</v>
      </c>
      <c r="M332" s="123" t="s">
        <v>19</v>
      </c>
    </row>
    <row r="333" spans="1:13" hidden="1">
      <c r="A333" s="38">
        <v>181</v>
      </c>
      <c r="B333" s="45" t="s">
        <v>645</v>
      </c>
      <c r="C333" s="270" t="s">
        <v>646</v>
      </c>
      <c r="D333" s="262" t="s">
        <v>331</v>
      </c>
      <c r="E333" s="120">
        <v>770</v>
      </c>
      <c r="F333" s="27">
        <f t="shared" si="56"/>
        <v>654.5</v>
      </c>
      <c r="G333" s="121">
        <f t="shared" si="57"/>
        <v>577.5</v>
      </c>
      <c r="H333" s="122">
        <f t="shared" si="58"/>
        <v>539</v>
      </c>
      <c r="I333" s="28"/>
      <c r="J333" s="27">
        <f t="shared" si="59"/>
        <v>0</v>
      </c>
      <c r="K333" s="27">
        <f t="shared" si="60"/>
        <v>0</v>
      </c>
      <c r="L333" s="27">
        <f t="shared" si="61"/>
        <v>0</v>
      </c>
      <c r="M333" s="123" t="s">
        <v>19</v>
      </c>
    </row>
    <row r="334" spans="1:13" hidden="1">
      <c r="A334" s="38">
        <v>182</v>
      </c>
      <c r="B334" s="45" t="s">
        <v>647</v>
      </c>
      <c r="C334" s="270" t="s">
        <v>648</v>
      </c>
      <c r="D334" s="262" t="s">
        <v>331</v>
      </c>
      <c r="E334" s="120">
        <v>770</v>
      </c>
      <c r="F334" s="27">
        <f t="shared" si="56"/>
        <v>654.5</v>
      </c>
      <c r="G334" s="121">
        <f t="shared" si="57"/>
        <v>577.5</v>
      </c>
      <c r="H334" s="122">
        <f t="shared" si="58"/>
        <v>539</v>
      </c>
      <c r="I334" s="28"/>
      <c r="J334" s="27">
        <f t="shared" si="59"/>
        <v>0</v>
      </c>
      <c r="K334" s="27">
        <f t="shared" si="60"/>
        <v>0</v>
      </c>
      <c r="L334" s="27">
        <f t="shared" si="61"/>
        <v>0</v>
      </c>
      <c r="M334" s="123" t="s">
        <v>19</v>
      </c>
    </row>
    <row r="335" spans="1:13" hidden="1">
      <c r="A335" s="38">
        <v>183</v>
      </c>
      <c r="B335" s="45" t="s">
        <v>649</v>
      </c>
      <c r="C335" s="270" t="s">
        <v>650</v>
      </c>
      <c r="D335" s="262" t="s">
        <v>331</v>
      </c>
      <c r="E335" s="120">
        <v>1370</v>
      </c>
      <c r="F335" s="27">
        <f t="shared" si="56"/>
        <v>1164.5</v>
      </c>
      <c r="G335" s="121">
        <f t="shared" si="57"/>
        <v>1027.5</v>
      </c>
      <c r="H335" s="122">
        <f t="shared" si="58"/>
        <v>959</v>
      </c>
      <c r="I335" s="28"/>
      <c r="J335" s="27">
        <f t="shared" si="59"/>
        <v>0</v>
      </c>
      <c r="K335" s="27">
        <f t="shared" si="60"/>
        <v>0</v>
      </c>
      <c r="L335" s="27">
        <f t="shared" si="61"/>
        <v>0</v>
      </c>
      <c r="M335" s="123" t="s">
        <v>19</v>
      </c>
    </row>
    <row r="336" spans="1:13" hidden="1">
      <c r="A336" s="38">
        <v>184</v>
      </c>
      <c r="B336" s="45" t="s">
        <v>651</v>
      </c>
      <c r="C336" s="270" t="s">
        <v>652</v>
      </c>
      <c r="D336" s="262" t="s">
        <v>331</v>
      </c>
      <c r="E336" s="120">
        <v>770</v>
      </c>
      <c r="F336" s="27">
        <f t="shared" si="56"/>
        <v>654.5</v>
      </c>
      <c r="G336" s="121">
        <f t="shared" si="57"/>
        <v>577.5</v>
      </c>
      <c r="H336" s="122">
        <f t="shared" si="58"/>
        <v>539</v>
      </c>
      <c r="I336" s="28"/>
      <c r="J336" s="27">
        <f t="shared" si="59"/>
        <v>0</v>
      </c>
      <c r="K336" s="27">
        <f t="shared" si="60"/>
        <v>0</v>
      </c>
      <c r="L336" s="27">
        <f t="shared" si="61"/>
        <v>0</v>
      </c>
      <c r="M336" s="123" t="s">
        <v>19</v>
      </c>
    </row>
    <row r="337" spans="1:13" hidden="1">
      <c r="A337" s="38">
        <v>185</v>
      </c>
      <c r="B337" s="45" t="s">
        <v>653</v>
      </c>
      <c r="C337" s="270" t="s">
        <v>654</v>
      </c>
      <c r="D337" s="262" t="s">
        <v>331</v>
      </c>
      <c r="E337" s="120">
        <v>770</v>
      </c>
      <c r="F337" s="27">
        <f t="shared" si="56"/>
        <v>654.5</v>
      </c>
      <c r="G337" s="121">
        <f t="shared" si="57"/>
        <v>577.5</v>
      </c>
      <c r="H337" s="122">
        <f t="shared" si="58"/>
        <v>539</v>
      </c>
      <c r="I337" s="28"/>
      <c r="J337" s="27">
        <f t="shared" si="59"/>
        <v>0</v>
      </c>
      <c r="K337" s="27">
        <f t="shared" si="60"/>
        <v>0</v>
      </c>
      <c r="L337" s="27">
        <f t="shared" si="61"/>
        <v>0</v>
      </c>
      <c r="M337" s="123" t="s">
        <v>19</v>
      </c>
    </row>
    <row r="338" spans="1:13" hidden="1">
      <c r="A338" s="38">
        <v>186</v>
      </c>
      <c r="B338" s="117" t="s">
        <v>655</v>
      </c>
      <c r="C338" s="270" t="s">
        <v>656</v>
      </c>
      <c r="D338" s="262" t="s">
        <v>331</v>
      </c>
      <c r="E338" s="120">
        <v>2150</v>
      </c>
      <c r="F338" s="27">
        <f t="shared" si="56"/>
        <v>1827.5</v>
      </c>
      <c r="G338" s="121">
        <f t="shared" si="57"/>
        <v>1612.5</v>
      </c>
      <c r="H338" s="122">
        <f t="shared" si="58"/>
        <v>1505</v>
      </c>
      <c r="I338" s="28"/>
      <c r="J338" s="27">
        <f t="shared" si="59"/>
        <v>0</v>
      </c>
      <c r="K338" s="27">
        <f t="shared" si="60"/>
        <v>0</v>
      </c>
      <c r="L338" s="27">
        <f t="shared" si="61"/>
        <v>0</v>
      </c>
      <c r="M338" s="123" t="s">
        <v>19</v>
      </c>
    </row>
    <row r="339" spans="1:13" hidden="1">
      <c r="A339" s="38">
        <v>187</v>
      </c>
      <c r="B339" s="117" t="s">
        <v>657</v>
      </c>
      <c r="C339" s="270" t="s">
        <v>658</v>
      </c>
      <c r="D339" s="262" t="s">
        <v>331</v>
      </c>
      <c r="E339" s="120">
        <v>1900</v>
      </c>
      <c r="F339" s="27">
        <f t="shared" si="56"/>
        <v>1615</v>
      </c>
      <c r="G339" s="121">
        <f t="shared" si="57"/>
        <v>1425</v>
      </c>
      <c r="H339" s="122">
        <f t="shared" si="58"/>
        <v>1330</v>
      </c>
      <c r="I339" s="28"/>
      <c r="J339" s="27">
        <f t="shared" si="59"/>
        <v>0</v>
      </c>
      <c r="K339" s="27">
        <f t="shared" si="60"/>
        <v>0</v>
      </c>
      <c r="L339" s="27">
        <f t="shared" si="61"/>
        <v>0</v>
      </c>
      <c r="M339" s="123" t="s">
        <v>19</v>
      </c>
    </row>
    <row r="340" spans="1:13" hidden="1">
      <c r="A340" s="38">
        <v>188</v>
      </c>
      <c r="B340" s="117" t="s">
        <v>659</v>
      </c>
      <c r="C340" s="270" t="s">
        <v>660</v>
      </c>
      <c r="D340" s="262" t="s">
        <v>331</v>
      </c>
      <c r="E340" s="120">
        <v>600</v>
      </c>
      <c r="F340" s="27">
        <f t="shared" ref="F340:F403" si="62">E340-E340/100*15</f>
        <v>510</v>
      </c>
      <c r="G340" s="121">
        <f t="shared" ref="G340:G403" si="63">E340-E340/100*25</f>
        <v>450</v>
      </c>
      <c r="H340" s="122">
        <f t="shared" ref="H340:H403" si="64">E340-E340/100*30</f>
        <v>420</v>
      </c>
      <c r="I340" s="28"/>
      <c r="J340" s="27">
        <f t="shared" ref="J340:J403" si="65">I340*F340</f>
        <v>0</v>
      </c>
      <c r="K340" s="27">
        <f t="shared" si="60"/>
        <v>0</v>
      </c>
      <c r="L340" s="27">
        <f t="shared" si="61"/>
        <v>0</v>
      </c>
      <c r="M340" s="123" t="s">
        <v>19</v>
      </c>
    </row>
    <row r="341" spans="1:13" hidden="1">
      <c r="A341" s="38">
        <v>189</v>
      </c>
      <c r="B341" s="185" t="s">
        <v>661</v>
      </c>
      <c r="C341" s="270" t="s">
        <v>662</v>
      </c>
      <c r="D341" s="262" t="s">
        <v>331</v>
      </c>
      <c r="E341" s="120">
        <v>1800</v>
      </c>
      <c r="F341" s="27">
        <f t="shared" si="62"/>
        <v>1530</v>
      </c>
      <c r="G341" s="121">
        <f t="shared" si="63"/>
        <v>1350</v>
      </c>
      <c r="H341" s="122">
        <f t="shared" si="64"/>
        <v>1260</v>
      </c>
      <c r="I341" s="28"/>
      <c r="J341" s="27">
        <f t="shared" si="65"/>
        <v>0</v>
      </c>
      <c r="K341" s="27">
        <f t="shared" si="60"/>
        <v>0</v>
      </c>
      <c r="L341" s="27">
        <f t="shared" si="61"/>
        <v>0</v>
      </c>
      <c r="M341" s="123" t="s">
        <v>19</v>
      </c>
    </row>
    <row r="342" spans="1:13" hidden="1">
      <c r="A342" s="38">
        <v>190</v>
      </c>
      <c r="B342" s="185" t="s">
        <v>663</v>
      </c>
      <c r="C342" s="270" t="s">
        <v>664</v>
      </c>
      <c r="D342" s="262" t="s">
        <v>331</v>
      </c>
      <c r="E342" s="120">
        <v>640</v>
      </c>
      <c r="F342" s="27">
        <f t="shared" si="62"/>
        <v>544</v>
      </c>
      <c r="G342" s="121">
        <f t="shared" si="63"/>
        <v>480</v>
      </c>
      <c r="H342" s="122">
        <f t="shared" si="64"/>
        <v>448</v>
      </c>
      <c r="I342" s="28"/>
      <c r="J342" s="27">
        <f t="shared" si="65"/>
        <v>0</v>
      </c>
      <c r="K342" s="27">
        <f t="shared" si="60"/>
        <v>0</v>
      </c>
      <c r="L342" s="27">
        <f t="shared" si="61"/>
        <v>0</v>
      </c>
      <c r="M342" s="123" t="s">
        <v>19</v>
      </c>
    </row>
    <row r="343" spans="1:13" hidden="1">
      <c r="A343" s="38">
        <v>191</v>
      </c>
      <c r="B343" s="45" t="s">
        <v>665</v>
      </c>
      <c r="C343" s="270" t="s">
        <v>666</v>
      </c>
      <c r="D343" s="262" t="s">
        <v>331</v>
      </c>
      <c r="E343" s="120">
        <v>1580</v>
      </c>
      <c r="F343" s="27">
        <f t="shared" si="62"/>
        <v>1343</v>
      </c>
      <c r="G343" s="121">
        <f t="shared" si="63"/>
        <v>1185</v>
      </c>
      <c r="H343" s="122">
        <f t="shared" si="64"/>
        <v>1106</v>
      </c>
      <c r="I343" s="28"/>
      <c r="J343" s="27">
        <f t="shared" si="65"/>
        <v>0</v>
      </c>
      <c r="K343" s="27">
        <f t="shared" si="60"/>
        <v>0</v>
      </c>
      <c r="L343" s="27">
        <f t="shared" si="61"/>
        <v>0</v>
      </c>
      <c r="M343" s="123" t="s">
        <v>19</v>
      </c>
    </row>
    <row r="344" spans="1:13" hidden="1">
      <c r="A344" s="38">
        <v>192</v>
      </c>
      <c r="B344" s="45" t="s">
        <v>667</v>
      </c>
      <c r="C344" s="270" t="s">
        <v>668</v>
      </c>
      <c r="D344" s="262" t="s">
        <v>331</v>
      </c>
      <c r="E344" s="120">
        <v>900</v>
      </c>
      <c r="F344" s="27">
        <f t="shared" si="62"/>
        <v>765</v>
      </c>
      <c r="G344" s="121">
        <f t="shared" si="63"/>
        <v>675</v>
      </c>
      <c r="H344" s="122">
        <f t="shared" si="64"/>
        <v>630</v>
      </c>
      <c r="I344" s="28"/>
      <c r="J344" s="27">
        <f t="shared" si="65"/>
        <v>0</v>
      </c>
      <c r="K344" s="27">
        <f t="shared" si="60"/>
        <v>0</v>
      </c>
      <c r="L344" s="27">
        <f t="shared" si="61"/>
        <v>0</v>
      </c>
      <c r="M344" s="123" t="s">
        <v>19</v>
      </c>
    </row>
    <row r="345" spans="1:13" hidden="1">
      <c r="A345" s="38">
        <v>193</v>
      </c>
      <c r="B345" s="45" t="s">
        <v>669</v>
      </c>
      <c r="C345" s="270" t="s">
        <v>670</v>
      </c>
      <c r="D345" s="262" t="s">
        <v>331</v>
      </c>
      <c r="E345" s="120">
        <v>850</v>
      </c>
      <c r="F345" s="27">
        <f t="shared" si="62"/>
        <v>722.5</v>
      </c>
      <c r="G345" s="121">
        <f t="shared" si="63"/>
        <v>637.5</v>
      </c>
      <c r="H345" s="122">
        <f t="shared" si="64"/>
        <v>595</v>
      </c>
      <c r="I345" s="28"/>
      <c r="J345" s="27">
        <f t="shared" si="65"/>
        <v>0</v>
      </c>
      <c r="K345" s="27">
        <f t="shared" si="60"/>
        <v>0</v>
      </c>
      <c r="L345" s="27">
        <f t="shared" si="61"/>
        <v>0</v>
      </c>
      <c r="M345" s="123" t="s">
        <v>19</v>
      </c>
    </row>
    <row r="346" spans="1:13" hidden="1">
      <c r="A346" s="38">
        <v>194</v>
      </c>
      <c r="B346" s="117" t="s">
        <v>671</v>
      </c>
      <c r="C346" s="270" t="s">
        <v>672</v>
      </c>
      <c r="D346" s="262" t="s">
        <v>331</v>
      </c>
      <c r="E346" s="120">
        <v>770</v>
      </c>
      <c r="F346" s="27">
        <f t="shared" si="62"/>
        <v>654.5</v>
      </c>
      <c r="G346" s="121">
        <f t="shared" si="63"/>
        <v>577.5</v>
      </c>
      <c r="H346" s="122">
        <f t="shared" si="64"/>
        <v>539</v>
      </c>
      <c r="I346" s="28"/>
      <c r="J346" s="27">
        <f t="shared" si="65"/>
        <v>0</v>
      </c>
      <c r="K346" s="27">
        <f t="shared" si="60"/>
        <v>0</v>
      </c>
      <c r="L346" s="27">
        <f t="shared" si="61"/>
        <v>0</v>
      </c>
      <c r="M346" s="123" t="s">
        <v>19</v>
      </c>
    </row>
    <row r="347" spans="1:13" hidden="1">
      <c r="A347" s="38">
        <v>195</v>
      </c>
      <c r="B347" s="117" t="s">
        <v>673</v>
      </c>
      <c r="C347" s="270" t="s">
        <v>674</v>
      </c>
      <c r="D347" s="262" t="s">
        <v>331</v>
      </c>
      <c r="E347" s="120">
        <v>1800</v>
      </c>
      <c r="F347" s="27">
        <f t="shared" si="62"/>
        <v>1530</v>
      </c>
      <c r="G347" s="121">
        <f t="shared" si="63"/>
        <v>1350</v>
      </c>
      <c r="H347" s="122">
        <f t="shared" si="64"/>
        <v>1260</v>
      </c>
      <c r="I347" s="28"/>
      <c r="J347" s="27">
        <f t="shared" si="65"/>
        <v>0</v>
      </c>
      <c r="K347" s="27">
        <f t="shared" si="60"/>
        <v>0</v>
      </c>
      <c r="L347" s="27">
        <f t="shared" si="61"/>
        <v>0</v>
      </c>
      <c r="M347" s="123" t="s">
        <v>19</v>
      </c>
    </row>
    <row r="348" spans="1:13" hidden="1">
      <c r="A348" s="38">
        <v>196</v>
      </c>
      <c r="B348" s="117" t="s">
        <v>675</v>
      </c>
      <c r="C348" s="270" t="s">
        <v>676</v>
      </c>
      <c r="D348" s="262" t="s">
        <v>331</v>
      </c>
      <c r="E348" s="120">
        <v>640</v>
      </c>
      <c r="F348" s="27">
        <f t="shared" si="62"/>
        <v>544</v>
      </c>
      <c r="G348" s="121">
        <f t="shared" si="63"/>
        <v>480</v>
      </c>
      <c r="H348" s="122">
        <f t="shared" si="64"/>
        <v>448</v>
      </c>
      <c r="I348" s="28"/>
      <c r="J348" s="27">
        <f t="shared" si="65"/>
        <v>0</v>
      </c>
      <c r="K348" s="27">
        <f t="shared" si="60"/>
        <v>0</v>
      </c>
      <c r="L348" s="27">
        <f t="shared" si="61"/>
        <v>0</v>
      </c>
      <c r="M348" s="123" t="s">
        <v>19</v>
      </c>
    </row>
    <row r="349" spans="1:13" hidden="1">
      <c r="A349" s="38">
        <v>197</v>
      </c>
      <c r="B349" s="117" t="s">
        <v>677</v>
      </c>
      <c r="C349" s="270" t="s">
        <v>678</v>
      </c>
      <c r="D349" s="262" t="s">
        <v>331</v>
      </c>
      <c r="E349" s="120">
        <v>3180</v>
      </c>
      <c r="F349" s="27">
        <f t="shared" si="62"/>
        <v>2703</v>
      </c>
      <c r="G349" s="121">
        <f t="shared" si="63"/>
        <v>2385</v>
      </c>
      <c r="H349" s="122">
        <f t="shared" si="64"/>
        <v>2226</v>
      </c>
      <c r="I349" s="28"/>
      <c r="J349" s="27">
        <f t="shared" si="65"/>
        <v>0</v>
      </c>
      <c r="K349" s="27">
        <f t="shared" si="60"/>
        <v>0</v>
      </c>
      <c r="L349" s="27">
        <f t="shared" si="61"/>
        <v>0</v>
      </c>
      <c r="M349" s="123" t="s">
        <v>19</v>
      </c>
    </row>
    <row r="350" spans="1:13" hidden="1">
      <c r="A350" s="38">
        <v>198</v>
      </c>
      <c r="B350" s="117" t="s">
        <v>679</v>
      </c>
      <c r="C350" s="270" t="s">
        <v>680</v>
      </c>
      <c r="D350" s="262" t="s">
        <v>331</v>
      </c>
      <c r="E350" s="120">
        <v>1580</v>
      </c>
      <c r="F350" s="27">
        <f t="shared" si="62"/>
        <v>1343</v>
      </c>
      <c r="G350" s="121">
        <f t="shared" si="63"/>
        <v>1185</v>
      </c>
      <c r="H350" s="122">
        <f t="shared" si="64"/>
        <v>1106</v>
      </c>
      <c r="I350" s="28"/>
      <c r="J350" s="27">
        <f t="shared" si="65"/>
        <v>0</v>
      </c>
      <c r="K350" s="27">
        <f t="shared" si="60"/>
        <v>0</v>
      </c>
      <c r="L350" s="27">
        <f t="shared" si="61"/>
        <v>0</v>
      </c>
      <c r="M350" s="123" t="s">
        <v>19</v>
      </c>
    </row>
    <row r="351" spans="1:13" hidden="1">
      <c r="A351" s="38">
        <v>199</v>
      </c>
      <c r="B351" s="117" t="s">
        <v>681</v>
      </c>
      <c r="C351" s="270" t="s">
        <v>682</v>
      </c>
      <c r="D351" s="262" t="s">
        <v>331</v>
      </c>
      <c r="E351" s="120">
        <v>1370</v>
      </c>
      <c r="F351" s="27">
        <f t="shared" si="62"/>
        <v>1164.5</v>
      </c>
      <c r="G351" s="121">
        <f t="shared" si="63"/>
        <v>1027.5</v>
      </c>
      <c r="H351" s="122">
        <f t="shared" si="64"/>
        <v>959</v>
      </c>
      <c r="I351" s="28"/>
      <c r="J351" s="27">
        <f t="shared" si="65"/>
        <v>0</v>
      </c>
      <c r="K351" s="27">
        <f t="shared" si="60"/>
        <v>0</v>
      </c>
      <c r="L351" s="27">
        <f t="shared" si="61"/>
        <v>0</v>
      </c>
      <c r="M351" s="123" t="s">
        <v>19</v>
      </c>
    </row>
    <row r="352" spans="1:13">
      <c r="A352" s="38">
        <v>200</v>
      </c>
      <c r="B352" s="117" t="s">
        <v>683</v>
      </c>
      <c r="C352" s="270" t="s">
        <v>684</v>
      </c>
      <c r="D352" s="262" t="s">
        <v>331</v>
      </c>
      <c r="E352" s="120">
        <v>1900</v>
      </c>
      <c r="F352" s="27">
        <f t="shared" si="62"/>
        <v>1615</v>
      </c>
      <c r="G352" s="121">
        <f t="shared" si="63"/>
        <v>1425</v>
      </c>
      <c r="H352" s="122">
        <f t="shared" si="64"/>
        <v>1330</v>
      </c>
      <c r="I352" s="28"/>
      <c r="J352" s="27">
        <f t="shared" si="65"/>
        <v>0</v>
      </c>
      <c r="K352" s="27">
        <f t="shared" si="60"/>
        <v>0</v>
      </c>
      <c r="L352" s="27">
        <f t="shared" si="61"/>
        <v>0</v>
      </c>
      <c r="M352" s="123" t="s">
        <v>19</v>
      </c>
    </row>
    <row r="353" spans="1:13">
      <c r="A353" s="38">
        <v>201</v>
      </c>
      <c r="B353" s="186" t="s">
        <v>685</v>
      </c>
      <c r="C353" s="270" t="s">
        <v>686</v>
      </c>
      <c r="D353" s="262" t="s">
        <v>387</v>
      </c>
      <c r="E353" s="120">
        <v>3780</v>
      </c>
      <c r="F353" s="27">
        <f t="shared" si="62"/>
        <v>3213</v>
      </c>
      <c r="G353" s="121">
        <f t="shared" si="63"/>
        <v>2835</v>
      </c>
      <c r="H353" s="122">
        <f t="shared" si="64"/>
        <v>2646</v>
      </c>
      <c r="I353" s="28"/>
      <c r="J353" s="27">
        <f t="shared" si="65"/>
        <v>0</v>
      </c>
      <c r="K353" s="27">
        <f t="shared" si="60"/>
        <v>0</v>
      </c>
      <c r="L353" s="27">
        <f t="shared" si="61"/>
        <v>0</v>
      </c>
      <c r="M353" s="123" t="s">
        <v>19</v>
      </c>
    </row>
    <row r="354" spans="1:13" hidden="1">
      <c r="A354" s="38">
        <v>202</v>
      </c>
      <c r="B354" s="45" t="s">
        <v>687</v>
      </c>
      <c r="C354" s="270" t="s">
        <v>688</v>
      </c>
      <c r="D354" s="262" t="s">
        <v>387</v>
      </c>
      <c r="E354" s="120">
        <v>1580</v>
      </c>
      <c r="F354" s="27">
        <f t="shared" si="62"/>
        <v>1343</v>
      </c>
      <c r="G354" s="121">
        <f t="shared" si="63"/>
        <v>1185</v>
      </c>
      <c r="H354" s="122">
        <f t="shared" si="64"/>
        <v>1106</v>
      </c>
      <c r="I354" s="28"/>
      <c r="J354" s="27">
        <f t="shared" si="65"/>
        <v>0</v>
      </c>
      <c r="K354" s="27">
        <f t="shared" si="60"/>
        <v>0</v>
      </c>
      <c r="L354" s="27">
        <f t="shared" si="61"/>
        <v>0</v>
      </c>
      <c r="M354" s="123" t="s">
        <v>19</v>
      </c>
    </row>
    <row r="355" spans="1:13" hidden="1">
      <c r="A355" s="38">
        <v>203</v>
      </c>
      <c r="B355" s="117" t="s">
        <v>689</v>
      </c>
      <c r="C355" s="270" t="s">
        <v>690</v>
      </c>
      <c r="D355" s="262" t="s">
        <v>387</v>
      </c>
      <c r="E355" s="120">
        <v>600</v>
      </c>
      <c r="F355" s="27">
        <f t="shared" si="62"/>
        <v>510</v>
      </c>
      <c r="G355" s="121">
        <f t="shared" si="63"/>
        <v>450</v>
      </c>
      <c r="H355" s="122">
        <f t="shared" si="64"/>
        <v>420</v>
      </c>
      <c r="I355" s="28"/>
      <c r="J355" s="27">
        <f t="shared" si="65"/>
        <v>0</v>
      </c>
      <c r="K355" s="27">
        <f t="shared" si="60"/>
        <v>0</v>
      </c>
      <c r="L355" s="27">
        <f t="shared" si="61"/>
        <v>0</v>
      </c>
      <c r="M355" s="123" t="s">
        <v>19</v>
      </c>
    </row>
    <row r="356" spans="1:13" hidden="1">
      <c r="A356" s="38">
        <v>204</v>
      </c>
      <c r="B356" s="117" t="s">
        <v>691</v>
      </c>
      <c r="C356" s="270" t="s">
        <v>692</v>
      </c>
      <c r="D356" s="262" t="s">
        <v>387</v>
      </c>
      <c r="E356" s="120">
        <v>1700</v>
      </c>
      <c r="F356" s="27">
        <f t="shared" si="62"/>
        <v>1445</v>
      </c>
      <c r="G356" s="121">
        <f t="shared" si="63"/>
        <v>1275</v>
      </c>
      <c r="H356" s="122">
        <f t="shared" si="64"/>
        <v>1190</v>
      </c>
      <c r="I356" s="28"/>
      <c r="J356" s="27">
        <f t="shared" si="65"/>
        <v>0</v>
      </c>
      <c r="K356" s="27">
        <f t="shared" si="60"/>
        <v>0</v>
      </c>
      <c r="L356" s="27">
        <f t="shared" si="61"/>
        <v>0</v>
      </c>
      <c r="M356" s="123" t="s">
        <v>19</v>
      </c>
    </row>
    <row r="357" spans="1:13" hidden="1">
      <c r="A357" s="38">
        <v>205</v>
      </c>
      <c r="B357" s="117" t="s">
        <v>693</v>
      </c>
      <c r="C357" s="270" t="s">
        <v>694</v>
      </c>
      <c r="D357" s="262" t="s">
        <v>387</v>
      </c>
      <c r="E357" s="120">
        <v>2270</v>
      </c>
      <c r="F357" s="27">
        <f t="shared" si="62"/>
        <v>1929.5</v>
      </c>
      <c r="G357" s="121">
        <f t="shared" si="63"/>
        <v>1702.5</v>
      </c>
      <c r="H357" s="122">
        <f t="shared" si="64"/>
        <v>1589</v>
      </c>
      <c r="I357" s="28"/>
      <c r="J357" s="27">
        <f t="shared" si="65"/>
        <v>0</v>
      </c>
      <c r="K357" s="27">
        <f t="shared" si="60"/>
        <v>0</v>
      </c>
      <c r="L357" s="27">
        <f t="shared" si="61"/>
        <v>0</v>
      </c>
      <c r="M357" s="123" t="s">
        <v>19</v>
      </c>
    </row>
    <row r="358" spans="1:13" hidden="1">
      <c r="A358" s="38">
        <v>206</v>
      </c>
      <c r="B358" s="117" t="s">
        <v>695</v>
      </c>
      <c r="C358" s="270" t="s">
        <v>696</v>
      </c>
      <c r="D358" s="262" t="s">
        <v>387</v>
      </c>
      <c r="E358" s="120">
        <v>1900</v>
      </c>
      <c r="F358" s="27">
        <f t="shared" si="62"/>
        <v>1615</v>
      </c>
      <c r="G358" s="121">
        <f t="shared" si="63"/>
        <v>1425</v>
      </c>
      <c r="H358" s="122">
        <f t="shared" si="64"/>
        <v>1330</v>
      </c>
      <c r="I358" s="28"/>
      <c r="J358" s="27">
        <f t="shared" si="65"/>
        <v>0</v>
      </c>
      <c r="K358" s="27">
        <f t="shared" si="60"/>
        <v>0</v>
      </c>
      <c r="L358" s="27">
        <f t="shared" si="61"/>
        <v>0</v>
      </c>
      <c r="M358" s="123" t="s">
        <v>19</v>
      </c>
    </row>
    <row r="359" spans="1:13" hidden="1">
      <c r="A359" s="38">
        <v>207</v>
      </c>
      <c r="B359" s="117" t="s">
        <v>697</v>
      </c>
      <c r="C359" s="270" t="s">
        <v>698</v>
      </c>
      <c r="D359" s="262" t="s">
        <v>387</v>
      </c>
      <c r="E359" s="120">
        <v>1700</v>
      </c>
      <c r="F359" s="27">
        <f t="shared" si="62"/>
        <v>1445</v>
      </c>
      <c r="G359" s="121">
        <f t="shared" si="63"/>
        <v>1275</v>
      </c>
      <c r="H359" s="122">
        <f t="shared" si="64"/>
        <v>1190</v>
      </c>
      <c r="I359" s="28"/>
      <c r="J359" s="27">
        <f t="shared" si="65"/>
        <v>0</v>
      </c>
      <c r="K359" s="27">
        <f t="shared" si="60"/>
        <v>0</v>
      </c>
      <c r="L359" s="27">
        <f t="shared" si="61"/>
        <v>0</v>
      </c>
      <c r="M359" s="123" t="s">
        <v>19</v>
      </c>
    </row>
    <row r="360" spans="1:13" hidden="1">
      <c r="A360" s="38">
        <v>208</v>
      </c>
      <c r="B360" s="45" t="s">
        <v>699</v>
      </c>
      <c r="C360" s="270" t="s">
        <v>700</v>
      </c>
      <c r="D360" s="262" t="s">
        <v>387</v>
      </c>
      <c r="E360" s="120">
        <v>2000</v>
      </c>
      <c r="F360" s="27">
        <f t="shared" si="62"/>
        <v>1700</v>
      </c>
      <c r="G360" s="121">
        <f t="shared" si="63"/>
        <v>1500</v>
      </c>
      <c r="H360" s="122">
        <f t="shared" si="64"/>
        <v>1400</v>
      </c>
      <c r="I360" s="28"/>
      <c r="J360" s="27">
        <f t="shared" si="65"/>
        <v>0</v>
      </c>
      <c r="K360" s="27">
        <f t="shared" si="60"/>
        <v>0</v>
      </c>
      <c r="L360" s="27">
        <f t="shared" si="61"/>
        <v>0</v>
      </c>
      <c r="M360" s="123" t="s">
        <v>19</v>
      </c>
    </row>
    <row r="361" spans="1:13" hidden="1">
      <c r="A361" s="38">
        <v>209</v>
      </c>
      <c r="B361" s="45" t="s">
        <v>701</v>
      </c>
      <c r="C361" s="270" t="s">
        <v>702</v>
      </c>
      <c r="D361" s="262" t="s">
        <v>387</v>
      </c>
      <c r="E361" s="120">
        <v>1900</v>
      </c>
      <c r="F361" s="27">
        <f t="shared" si="62"/>
        <v>1615</v>
      </c>
      <c r="G361" s="121">
        <f t="shared" si="63"/>
        <v>1425</v>
      </c>
      <c r="H361" s="122">
        <f t="shared" si="64"/>
        <v>1330</v>
      </c>
      <c r="I361" s="28"/>
      <c r="J361" s="27">
        <f t="shared" si="65"/>
        <v>0</v>
      </c>
      <c r="K361" s="27">
        <f t="shared" si="60"/>
        <v>0</v>
      </c>
      <c r="L361" s="27">
        <f t="shared" si="61"/>
        <v>0</v>
      </c>
      <c r="M361" s="123" t="s">
        <v>19</v>
      </c>
    </row>
    <row r="362" spans="1:13" hidden="1">
      <c r="A362" s="38">
        <v>210</v>
      </c>
      <c r="B362" s="45" t="s">
        <v>703</v>
      </c>
      <c r="C362" s="270" t="s">
        <v>704</v>
      </c>
      <c r="D362" s="262" t="s">
        <v>387</v>
      </c>
      <c r="E362" s="120">
        <v>1900</v>
      </c>
      <c r="F362" s="27">
        <f t="shared" si="62"/>
        <v>1615</v>
      </c>
      <c r="G362" s="121">
        <f t="shared" si="63"/>
        <v>1425</v>
      </c>
      <c r="H362" s="122">
        <f t="shared" si="64"/>
        <v>1330</v>
      </c>
      <c r="I362" s="28"/>
      <c r="J362" s="27">
        <f t="shared" si="65"/>
        <v>0</v>
      </c>
      <c r="K362" s="27">
        <f t="shared" si="60"/>
        <v>0</v>
      </c>
      <c r="L362" s="27">
        <f t="shared" si="61"/>
        <v>0</v>
      </c>
      <c r="M362" s="123" t="s">
        <v>19</v>
      </c>
    </row>
    <row r="363" spans="1:13" hidden="1">
      <c r="A363" s="38">
        <v>211</v>
      </c>
      <c r="B363" s="45" t="s">
        <v>705</v>
      </c>
      <c r="C363" s="270" t="s">
        <v>706</v>
      </c>
      <c r="D363" s="262" t="s">
        <v>387</v>
      </c>
      <c r="E363" s="120">
        <v>3400</v>
      </c>
      <c r="F363" s="27">
        <f t="shared" si="62"/>
        <v>2890</v>
      </c>
      <c r="G363" s="121">
        <f t="shared" si="63"/>
        <v>2550</v>
      </c>
      <c r="H363" s="122">
        <f t="shared" si="64"/>
        <v>2380</v>
      </c>
      <c r="I363" s="28"/>
      <c r="J363" s="27">
        <f t="shared" si="65"/>
        <v>0</v>
      </c>
      <c r="K363" s="27">
        <f t="shared" si="60"/>
        <v>0</v>
      </c>
      <c r="L363" s="27">
        <f t="shared" si="61"/>
        <v>0</v>
      </c>
      <c r="M363" s="123" t="s">
        <v>19</v>
      </c>
    </row>
    <row r="364" spans="1:13" hidden="1">
      <c r="A364" s="38">
        <v>212</v>
      </c>
      <c r="B364" s="45" t="s">
        <v>707</v>
      </c>
      <c r="C364" s="270" t="s">
        <v>708</v>
      </c>
      <c r="D364" s="262" t="s">
        <v>387</v>
      </c>
      <c r="E364" s="120">
        <v>730</v>
      </c>
      <c r="F364" s="27">
        <f t="shared" si="62"/>
        <v>620.5</v>
      </c>
      <c r="G364" s="121">
        <f t="shared" si="63"/>
        <v>547.5</v>
      </c>
      <c r="H364" s="122">
        <f t="shared" si="64"/>
        <v>511</v>
      </c>
      <c r="I364" s="28"/>
      <c r="J364" s="27">
        <f t="shared" si="65"/>
        <v>0</v>
      </c>
      <c r="K364" s="27">
        <f t="shared" si="60"/>
        <v>0</v>
      </c>
      <c r="L364" s="27">
        <f t="shared" si="61"/>
        <v>0</v>
      </c>
      <c r="M364" s="123" t="s">
        <v>19</v>
      </c>
    </row>
    <row r="365" spans="1:13" hidden="1">
      <c r="A365" s="38">
        <v>213</v>
      </c>
      <c r="B365" s="45" t="s">
        <v>709</v>
      </c>
      <c r="C365" s="270" t="s">
        <v>710</v>
      </c>
      <c r="D365" s="262" t="s">
        <v>387</v>
      </c>
      <c r="E365" s="120">
        <v>1500</v>
      </c>
      <c r="F365" s="27">
        <f t="shared" si="62"/>
        <v>1275</v>
      </c>
      <c r="G365" s="121">
        <f t="shared" si="63"/>
        <v>1125</v>
      </c>
      <c r="H365" s="122">
        <f t="shared" si="64"/>
        <v>1050</v>
      </c>
      <c r="I365" s="28"/>
      <c r="J365" s="27">
        <f t="shared" si="65"/>
        <v>0</v>
      </c>
      <c r="K365" s="27">
        <f t="shared" si="60"/>
        <v>0</v>
      </c>
      <c r="L365" s="27">
        <f t="shared" si="61"/>
        <v>0</v>
      </c>
      <c r="M365" s="123" t="s">
        <v>19</v>
      </c>
    </row>
    <row r="366" spans="1:13" hidden="1">
      <c r="A366" s="38">
        <v>214</v>
      </c>
      <c r="B366" s="45" t="s">
        <v>711</v>
      </c>
      <c r="C366" s="270" t="s">
        <v>712</v>
      </c>
      <c r="D366" s="262" t="s">
        <v>387</v>
      </c>
      <c r="E366" s="120">
        <v>1900</v>
      </c>
      <c r="F366" s="27">
        <f t="shared" si="62"/>
        <v>1615</v>
      </c>
      <c r="G366" s="121">
        <f t="shared" si="63"/>
        <v>1425</v>
      </c>
      <c r="H366" s="122">
        <f t="shared" si="64"/>
        <v>1330</v>
      </c>
      <c r="I366" s="28"/>
      <c r="J366" s="27">
        <f t="shared" si="65"/>
        <v>0</v>
      </c>
      <c r="K366" s="27">
        <f t="shared" si="60"/>
        <v>0</v>
      </c>
      <c r="L366" s="27">
        <f t="shared" si="61"/>
        <v>0</v>
      </c>
      <c r="M366" s="123" t="s">
        <v>19</v>
      </c>
    </row>
    <row r="367" spans="1:13" hidden="1">
      <c r="A367" s="38">
        <v>215</v>
      </c>
      <c r="B367" s="45" t="s">
        <v>713</v>
      </c>
      <c r="C367" s="270" t="s">
        <v>714</v>
      </c>
      <c r="D367" s="262" t="s">
        <v>387</v>
      </c>
      <c r="E367" s="120">
        <v>1670</v>
      </c>
      <c r="F367" s="27">
        <f t="shared" si="62"/>
        <v>1419.5</v>
      </c>
      <c r="G367" s="121">
        <f t="shared" si="63"/>
        <v>1252.5</v>
      </c>
      <c r="H367" s="122">
        <f t="shared" si="64"/>
        <v>1169</v>
      </c>
      <c r="I367" s="28"/>
      <c r="J367" s="27">
        <f t="shared" si="65"/>
        <v>0</v>
      </c>
      <c r="K367" s="27">
        <f t="shared" si="60"/>
        <v>0</v>
      </c>
      <c r="L367" s="27">
        <f t="shared" si="61"/>
        <v>0</v>
      </c>
      <c r="M367" s="123" t="s">
        <v>19</v>
      </c>
    </row>
    <row r="368" spans="1:13" hidden="1">
      <c r="A368" s="38">
        <v>216</v>
      </c>
      <c r="B368" s="45" t="s">
        <v>715</v>
      </c>
      <c r="C368" s="270" t="s">
        <v>716</v>
      </c>
      <c r="D368" s="262" t="s">
        <v>387</v>
      </c>
      <c r="E368" s="120">
        <v>600</v>
      </c>
      <c r="F368" s="27">
        <f t="shared" si="62"/>
        <v>510</v>
      </c>
      <c r="G368" s="121">
        <f t="shared" si="63"/>
        <v>450</v>
      </c>
      <c r="H368" s="122">
        <f t="shared" si="64"/>
        <v>420</v>
      </c>
      <c r="I368" s="28"/>
      <c r="J368" s="27">
        <f t="shared" si="65"/>
        <v>0</v>
      </c>
      <c r="K368" s="27">
        <f t="shared" si="60"/>
        <v>0</v>
      </c>
      <c r="L368" s="27">
        <f t="shared" si="61"/>
        <v>0</v>
      </c>
      <c r="M368" s="123" t="s">
        <v>19</v>
      </c>
    </row>
    <row r="369" spans="1:13" hidden="1">
      <c r="A369" s="38">
        <v>217</v>
      </c>
      <c r="B369" s="117" t="s">
        <v>717</v>
      </c>
      <c r="C369" s="270" t="s">
        <v>718</v>
      </c>
      <c r="D369" s="262" t="s">
        <v>387</v>
      </c>
      <c r="E369" s="120">
        <v>900</v>
      </c>
      <c r="F369" s="27">
        <f t="shared" si="62"/>
        <v>765</v>
      </c>
      <c r="G369" s="121">
        <f t="shared" si="63"/>
        <v>675</v>
      </c>
      <c r="H369" s="122">
        <f t="shared" si="64"/>
        <v>630</v>
      </c>
      <c r="I369" s="28"/>
      <c r="J369" s="27">
        <f t="shared" si="65"/>
        <v>0</v>
      </c>
      <c r="K369" s="27">
        <f t="shared" si="60"/>
        <v>0</v>
      </c>
      <c r="L369" s="27">
        <f t="shared" si="61"/>
        <v>0</v>
      </c>
      <c r="M369" s="123" t="s">
        <v>19</v>
      </c>
    </row>
    <row r="370" spans="1:13" hidden="1">
      <c r="A370" s="38">
        <v>218</v>
      </c>
      <c r="B370" s="117" t="s">
        <v>719</v>
      </c>
      <c r="C370" s="270" t="s">
        <v>720</v>
      </c>
      <c r="D370" s="262" t="s">
        <v>387</v>
      </c>
      <c r="E370" s="120">
        <v>640</v>
      </c>
      <c r="F370" s="27">
        <f t="shared" si="62"/>
        <v>544</v>
      </c>
      <c r="G370" s="121">
        <f t="shared" si="63"/>
        <v>480</v>
      </c>
      <c r="H370" s="122">
        <f t="shared" si="64"/>
        <v>448</v>
      </c>
      <c r="I370" s="28"/>
      <c r="J370" s="27">
        <f t="shared" si="65"/>
        <v>0</v>
      </c>
      <c r="K370" s="27">
        <f t="shared" si="60"/>
        <v>0</v>
      </c>
      <c r="L370" s="27">
        <f t="shared" si="61"/>
        <v>0</v>
      </c>
      <c r="M370" s="123" t="s">
        <v>19</v>
      </c>
    </row>
    <row r="371" spans="1:13" hidden="1">
      <c r="A371" s="38">
        <v>219</v>
      </c>
      <c r="B371" s="117" t="s">
        <v>721</v>
      </c>
      <c r="C371" s="270" t="s">
        <v>722</v>
      </c>
      <c r="D371" s="262" t="s">
        <v>387</v>
      </c>
      <c r="E371" s="120">
        <v>640</v>
      </c>
      <c r="F371" s="27">
        <f t="shared" si="62"/>
        <v>544</v>
      </c>
      <c r="G371" s="121">
        <f t="shared" si="63"/>
        <v>480</v>
      </c>
      <c r="H371" s="122">
        <f t="shared" si="64"/>
        <v>448</v>
      </c>
      <c r="I371" s="28"/>
      <c r="J371" s="27">
        <f t="shared" si="65"/>
        <v>0</v>
      </c>
      <c r="K371" s="27">
        <f t="shared" si="60"/>
        <v>0</v>
      </c>
      <c r="L371" s="27">
        <f t="shared" si="61"/>
        <v>0</v>
      </c>
      <c r="M371" s="123" t="s">
        <v>19</v>
      </c>
    </row>
    <row r="372" spans="1:13" hidden="1">
      <c r="A372" s="38">
        <v>220</v>
      </c>
      <c r="B372" s="117" t="s">
        <v>723</v>
      </c>
      <c r="C372" s="270" t="s">
        <v>724</v>
      </c>
      <c r="D372" s="262" t="s">
        <v>387</v>
      </c>
      <c r="E372" s="120">
        <v>1930</v>
      </c>
      <c r="F372" s="27">
        <f t="shared" si="62"/>
        <v>1640.5</v>
      </c>
      <c r="G372" s="121">
        <f t="shared" si="63"/>
        <v>1447.5</v>
      </c>
      <c r="H372" s="122">
        <f t="shared" si="64"/>
        <v>1351</v>
      </c>
      <c r="I372" s="28"/>
      <c r="J372" s="27">
        <f t="shared" si="65"/>
        <v>0</v>
      </c>
      <c r="K372" s="27">
        <f t="shared" si="60"/>
        <v>0</v>
      </c>
      <c r="L372" s="27">
        <f t="shared" si="61"/>
        <v>0</v>
      </c>
      <c r="M372" s="123" t="s">
        <v>19</v>
      </c>
    </row>
    <row r="373" spans="1:13">
      <c r="A373" s="38">
        <v>221</v>
      </c>
      <c r="B373" s="187" t="s">
        <v>725</v>
      </c>
      <c r="C373" s="270" t="s">
        <v>726</v>
      </c>
      <c r="D373" s="262" t="s">
        <v>275</v>
      </c>
      <c r="E373" s="120">
        <v>3980</v>
      </c>
      <c r="F373" s="27">
        <f t="shared" si="62"/>
        <v>3383</v>
      </c>
      <c r="G373" s="121">
        <f t="shared" si="63"/>
        <v>2985</v>
      </c>
      <c r="H373" s="122">
        <f t="shared" si="64"/>
        <v>2786</v>
      </c>
      <c r="I373" s="28"/>
      <c r="J373" s="27">
        <f t="shared" si="65"/>
        <v>0</v>
      </c>
      <c r="K373" s="27">
        <f t="shared" si="60"/>
        <v>0</v>
      </c>
      <c r="L373" s="27">
        <f t="shared" si="61"/>
        <v>0</v>
      </c>
      <c r="M373" s="123" t="s">
        <v>19</v>
      </c>
    </row>
    <row r="374" spans="1:13">
      <c r="A374" s="38">
        <v>222</v>
      </c>
      <c r="B374" s="187" t="s">
        <v>727</v>
      </c>
      <c r="C374" s="266" t="s">
        <v>728</v>
      </c>
      <c r="D374" s="119" t="s">
        <v>275</v>
      </c>
      <c r="E374" s="120">
        <v>2350</v>
      </c>
      <c r="F374" s="27">
        <f t="shared" si="62"/>
        <v>1997.5</v>
      </c>
      <c r="G374" s="121">
        <f t="shared" si="63"/>
        <v>1762.5</v>
      </c>
      <c r="H374" s="122">
        <f t="shared" si="64"/>
        <v>1645</v>
      </c>
      <c r="I374" s="28"/>
      <c r="J374" s="27">
        <f t="shared" si="65"/>
        <v>0</v>
      </c>
      <c r="K374" s="27">
        <f t="shared" si="60"/>
        <v>0</v>
      </c>
      <c r="L374" s="27">
        <f t="shared" si="61"/>
        <v>0</v>
      </c>
      <c r="M374" s="44" t="s">
        <v>21</v>
      </c>
    </row>
    <row r="375" spans="1:13" hidden="1">
      <c r="A375" s="38">
        <v>223</v>
      </c>
      <c r="B375" s="45" t="s">
        <v>729</v>
      </c>
      <c r="C375" s="263" t="s">
        <v>730</v>
      </c>
      <c r="D375" s="119" t="s">
        <v>275</v>
      </c>
      <c r="E375" s="120">
        <v>900</v>
      </c>
      <c r="F375" s="27">
        <f t="shared" si="62"/>
        <v>765</v>
      </c>
      <c r="G375" s="121">
        <f t="shared" si="63"/>
        <v>675</v>
      </c>
      <c r="H375" s="122">
        <f t="shared" si="64"/>
        <v>630</v>
      </c>
      <c r="I375" s="28"/>
      <c r="J375" s="27">
        <f t="shared" si="65"/>
        <v>0</v>
      </c>
      <c r="K375" s="27">
        <f t="shared" si="60"/>
        <v>0</v>
      </c>
      <c r="L375" s="27">
        <f t="shared" si="61"/>
        <v>0</v>
      </c>
      <c r="M375" s="125" t="s">
        <v>270</v>
      </c>
    </row>
    <row r="376" spans="1:13" hidden="1">
      <c r="A376" s="38">
        <v>224</v>
      </c>
      <c r="B376" s="45" t="s">
        <v>731</v>
      </c>
      <c r="C376" s="263" t="s">
        <v>732</v>
      </c>
      <c r="D376" s="119" t="s">
        <v>275</v>
      </c>
      <c r="E376" s="120">
        <v>900</v>
      </c>
      <c r="F376" s="27">
        <f t="shared" si="62"/>
        <v>765</v>
      </c>
      <c r="G376" s="121">
        <f t="shared" si="63"/>
        <v>675</v>
      </c>
      <c r="H376" s="122">
        <f t="shared" si="64"/>
        <v>630</v>
      </c>
      <c r="I376" s="28"/>
      <c r="J376" s="27">
        <f t="shared" si="65"/>
        <v>0</v>
      </c>
      <c r="K376" s="27">
        <f t="shared" si="60"/>
        <v>0</v>
      </c>
      <c r="L376" s="27">
        <f t="shared" si="61"/>
        <v>0</v>
      </c>
      <c r="M376" s="125" t="s">
        <v>270</v>
      </c>
    </row>
    <row r="377" spans="1:13" hidden="1">
      <c r="A377" s="38">
        <v>225</v>
      </c>
      <c r="B377" s="45" t="s">
        <v>733</v>
      </c>
      <c r="C377" s="263" t="s">
        <v>734</v>
      </c>
      <c r="D377" s="119" t="s">
        <v>275</v>
      </c>
      <c r="E377" s="120">
        <v>1680</v>
      </c>
      <c r="F377" s="27">
        <f t="shared" si="62"/>
        <v>1428</v>
      </c>
      <c r="G377" s="121">
        <f t="shared" si="63"/>
        <v>1260</v>
      </c>
      <c r="H377" s="122">
        <f t="shared" si="64"/>
        <v>1176</v>
      </c>
      <c r="I377" s="28"/>
      <c r="J377" s="27">
        <f t="shared" si="65"/>
        <v>0</v>
      </c>
      <c r="K377" s="27">
        <f t="shared" si="60"/>
        <v>0</v>
      </c>
      <c r="L377" s="27">
        <f t="shared" si="61"/>
        <v>0</v>
      </c>
      <c r="M377" s="125" t="s">
        <v>270</v>
      </c>
    </row>
    <row r="378" spans="1:13" hidden="1">
      <c r="A378" s="38">
        <v>226</v>
      </c>
      <c r="B378" s="45" t="s">
        <v>735</v>
      </c>
      <c r="C378" s="263" t="s">
        <v>736</v>
      </c>
      <c r="D378" s="119" t="s">
        <v>275</v>
      </c>
      <c r="E378" s="120">
        <v>2700</v>
      </c>
      <c r="F378" s="27">
        <f t="shared" si="62"/>
        <v>2295</v>
      </c>
      <c r="G378" s="121">
        <f t="shared" si="63"/>
        <v>2025</v>
      </c>
      <c r="H378" s="122">
        <f t="shared" si="64"/>
        <v>1890</v>
      </c>
      <c r="I378" s="28"/>
      <c r="J378" s="27">
        <f t="shared" si="65"/>
        <v>0</v>
      </c>
      <c r="K378" s="27">
        <f t="shared" ref="K378:K441" si="66">I378*G378</f>
        <v>0</v>
      </c>
      <c r="L378" s="27">
        <f t="shared" ref="L378:L441" si="67">I378*H378</f>
        <v>0</v>
      </c>
      <c r="M378" s="125" t="s">
        <v>270</v>
      </c>
    </row>
    <row r="379" spans="1:13" hidden="1">
      <c r="A379" s="38">
        <v>227</v>
      </c>
      <c r="B379" s="45" t="s">
        <v>737</v>
      </c>
      <c r="C379" s="263" t="s">
        <v>738</v>
      </c>
      <c r="D379" s="119" t="s">
        <v>275</v>
      </c>
      <c r="E379" s="120">
        <v>2960</v>
      </c>
      <c r="F379" s="27">
        <f t="shared" si="62"/>
        <v>2516</v>
      </c>
      <c r="G379" s="121">
        <f t="shared" si="63"/>
        <v>2220</v>
      </c>
      <c r="H379" s="122">
        <f t="shared" si="64"/>
        <v>2072</v>
      </c>
      <c r="I379" s="28"/>
      <c r="J379" s="27">
        <f t="shared" si="65"/>
        <v>0</v>
      </c>
      <c r="K379" s="27">
        <f t="shared" si="66"/>
        <v>0</v>
      </c>
      <c r="L379" s="27">
        <f t="shared" si="67"/>
        <v>0</v>
      </c>
      <c r="M379" s="125" t="s">
        <v>270</v>
      </c>
    </row>
    <row r="380" spans="1:13" hidden="1">
      <c r="A380" s="38">
        <v>228</v>
      </c>
      <c r="B380" s="45" t="s">
        <v>739</v>
      </c>
      <c r="C380" s="263" t="s">
        <v>740</v>
      </c>
      <c r="D380" s="119" t="s">
        <v>275</v>
      </c>
      <c r="E380" s="120">
        <v>1580</v>
      </c>
      <c r="F380" s="27">
        <f t="shared" si="62"/>
        <v>1343</v>
      </c>
      <c r="G380" s="121">
        <f t="shared" si="63"/>
        <v>1185</v>
      </c>
      <c r="H380" s="122">
        <f t="shared" si="64"/>
        <v>1106</v>
      </c>
      <c r="I380" s="28"/>
      <c r="J380" s="27">
        <f t="shared" si="65"/>
        <v>0</v>
      </c>
      <c r="K380" s="27">
        <f t="shared" si="66"/>
        <v>0</v>
      </c>
      <c r="L380" s="27">
        <f t="shared" si="67"/>
        <v>0</v>
      </c>
      <c r="M380" s="125" t="s">
        <v>270</v>
      </c>
    </row>
    <row r="381" spans="1:13" hidden="1">
      <c r="A381" s="38">
        <v>229</v>
      </c>
      <c r="B381" s="126" t="s">
        <v>741</v>
      </c>
      <c r="C381" s="263" t="s">
        <v>742</v>
      </c>
      <c r="D381" s="119" t="s">
        <v>275</v>
      </c>
      <c r="E381" s="120">
        <v>1670</v>
      </c>
      <c r="F381" s="27">
        <f t="shared" si="62"/>
        <v>1419.5</v>
      </c>
      <c r="G381" s="121">
        <f t="shared" si="63"/>
        <v>1252.5</v>
      </c>
      <c r="H381" s="122">
        <f t="shared" si="64"/>
        <v>1169</v>
      </c>
      <c r="I381" s="28"/>
      <c r="J381" s="27">
        <f t="shared" si="65"/>
        <v>0</v>
      </c>
      <c r="K381" s="27">
        <f t="shared" si="66"/>
        <v>0</v>
      </c>
      <c r="L381" s="27">
        <f t="shared" si="67"/>
        <v>0</v>
      </c>
      <c r="M381" s="125" t="s">
        <v>270</v>
      </c>
    </row>
    <row r="382" spans="1:13" hidden="1">
      <c r="A382" s="38">
        <v>230</v>
      </c>
      <c r="B382" s="126" t="s">
        <v>743</v>
      </c>
      <c r="C382" s="263" t="s">
        <v>744</v>
      </c>
      <c r="D382" s="119" t="s">
        <v>275</v>
      </c>
      <c r="E382" s="120">
        <v>2000</v>
      </c>
      <c r="F382" s="27">
        <f t="shared" si="62"/>
        <v>1700</v>
      </c>
      <c r="G382" s="121">
        <f t="shared" si="63"/>
        <v>1500</v>
      </c>
      <c r="H382" s="122">
        <f t="shared" si="64"/>
        <v>1400</v>
      </c>
      <c r="I382" s="28"/>
      <c r="J382" s="27">
        <f t="shared" si="65"/>
        <v>0</v>
      </c>
      <c r="K382" s="27">
        <f t="shared" si="66"/>
        <v>0</v>
      </c>
      <c r="L382" s="27">
        <f t="shared" si="67"/>
        <v>0</v>
      </c>
      <c r="M382" s="125" t="s">
        <v>270</v>
      </c>
    </row>
    <row r="383" spans="1:13" hidden="1">
      <c r="A383" s="38">
        <v>231</v>
      </c>
      <c r="B383" s="126" t="s">
        <v>745</v>
      </c>
      <c r="C383" s="263" t="s">
        <v>746</v>
      </c>
      <c r="D383" s="119" t="s">
        <v>275</v>
      </c>
      <c r="E383" s="120">
        <v>600</v>
      </c>
      <c r="F383" s="27">
        <f t="shared" si="62"/>
        <v>510</v>
      </c>
      <c r="G383" s="121">
        <f t="shared" si="63"/>
        <v>450</v>
      </c>
      <c r="H383" s="122">
        <f t="shared" si="64"/>
        <v>420</v>
      </c>
      <c r="I383" s="28"/>
      <c r="J383" s="27">
        <f t="shared" si="65"/>
        <v>0</v>
      </c>
      <c r="K383" s="27">
        <f t="shared" si="66"/>
        <v>0</v>
      </c>
      <c r="L383" s="27">
        <f t="shared" si="67"/>
        <v>0</v>
      </c>
      <c r="M383" s="125" t="s">
        <v>270</v>
      </c>
    </row>
    <row r="384" spans="1:13" hidden="1">
      <c r="A384" s="38">
        <v>232</v>
      </c>
      <c r="B384" s="126" t="s">
        <v>747</v>
      </c>
      <c r="C384" s="263" t="s">
        <v>748</v>
      </c>
      <c r="D384" s="119" t="s">
        <v>275</v>
      </c>
      <c r="E384" s="120">
        <v>2000</v>
      </c>
      <c r="F384" s="27">
        <f t="shared" si="62"/>
        <v>1700</v>
      </c>
      <c r="G384" s="121">
        <f t="shared" si="63"/>
        <v>1500</v>
      </c>
      <c r="H384" s="122">
        <f t="shared" si="64"/>
        <v>1400</v>
      </c>
      <c r="I384" s="28"/>
      <c r="J384" s="27">
        <f t="shared" si="65"/>
        <v>0</v>
      </c>
      <c r="K384" s="27">
        <f t="shared" si="66"/>
        <v>0</v>
      </c>
      <c r="L384" s="27">
        <f t="shared" si="67"/>
        <v>0</v>
      </c>
      <c r="M384" s="125" t="s">
        <v>270</v>
      </c>
    </row>
    <row r="385" spans="1:13" hidden="1">
      <c r="A385" s="38">
        <v>233</v>
      </c>
      <c r="B385" s="126" t="s">
        <v>749</v>
      </c>
      <c r="C385" s="263" t="s">
        <v>750</v>
      </c>
      <c r="D385" s="119" t="s">
        <v>275</v>
      </c>
      <c r="E385" s="120">
        <v>900</v>
      </c>
      <c r="F385" s="27">
        <f t="shared" si="62"/>
        <v>765</v>
      </c>
      <c r="G385" s="121">
        <f t="shared" si="63"/>
        <v>675</v>
      </c>
      <c r="H385" s="122">
        <f t="shared" si="64"/>
        <v>630</v>
      </c>
      <c r="I385" s="28"/>
      <c r="J385" s="27">
        <f t="shared" si="65"/>
        <v>0</v>
      </c>
      <c r="K385" s="27">
        <f t="shared" si="66"/>
        <v>0</v>
      </c>
      <c r="L385" s="27">
        <f t="shared" si="67"/>
        <v>0</v>
      </c>
      <c r="M385" s="125" t="s">
        <v>270</v>
      </c>
    </row>
    <row r="386" spans="1:13" hidden="1">
      <c r="A386" s="38">
        <v>234</v>
      </c>
      <c r="B386" s="126" t="s">
        <v>751</v>
      </c>
      <c r="C386" s="263" t="s">
        <v>752</v>
      </c>
      <c r="D386" s="119" t="s">
        <v>275</v>
      </c>
      <c r="E386" s="120">
        <v>900</v>
      </c>
      <c r="F386" s="27">
        <f t="shared" si="62"/>
        <v>765</v>
      </c>
      <c r="G386" s="121">
        <f t="shared" si="63"/>
        <v>675</v>
      </c>
      <c r="H386" s="122">
        <f t="shared" si="64"/>
        <v>630</v>
      </c>
      <c r="I386" s="28"/>
      <c r="J386" s="27">
        <f t="shared" si="65"/>
        <v>0</v>
      </c>
      <c r="K386" s="27">
        <f t="shared" si="66"/>
        <v>0</v>
      </c>
      <c r="L386" s="27">
        <f t="shared" si="67"/>
        <v>0</v>
      </c>
      <c r="M386" s="125" t="s">
        <v>270</v>
      </c>
    </row>
    <row r="387" spans="1:13" hidden="1">
      <c r="A387" s="38">
        <v>235</v>
      </c>
      <c r="B387" s="126" t="s">
        <v>753</v>
      </c>
      <c r="C387" s="263" t="s">
        <v>754</v>
      </c>
      <c r="D387" s="119" t="s">
        <v>275</v>
      </c>
      <c r="E387" s="120">
        <v>770</v>
      </c>
      <c r="F387" s="27">
        <f t="shared" si="62"/>
        <v>654.5</v>
      </c>
      <c r="G387" s="121">
        <f t="shared" si="63"/>
        <v>577.5</v>
      </c>
      <c r="H387" s="122">
        <f t="shared" si="64"/>
        <v>539</v>
      </c>
      <c r="I387" s="28"/>
      <c r="J387" s="27">
        <f t="shared" si="65"/>
        <v>0</v>
      </c>
      <c r="K387" s="27">
        <f t="shared" si="66"/>
        <v>0</v>
      </c>
      <c r="L387" s="27">
        <f t="shared" si="67"/>
        <v>0</v>
      </c>
      <c r="M387" s="125" t="s">
        <v>270</v>
      </c>
    </row>
    <row r="388" spans="1:13" hidden="1">
      <c r="A388" s="38">
        <v>236</v>
      </c>
      <c r="B388" s="126" t="s">
        <v>755</v>
      </c>
      <c r="C388" s="263" t="s">
        <v>756</v>
      </c>
      <c r="D388" s="119" t="s">
        <v>275</v>
      </c>
      <c r="E388" s="120">
        <v>2000</v>
      </c>
      <c r="F388" s="27">
        <f t="shared" si="62"/>
        <v>1700</v>
      </c>
      <c r="G388" s="121">
        <f t="shared" si="63"/>
        <v>1500</v>
      </c>
      <c r="H388" s="122">
        <f t="shared" si="64"/>
        <v>1400</v>
      </c>
      <c r="I388" s="28"/>
      <c r="J388" s="27">
        <f t="shared" si="65"/>
        <v>0</v>
      </c>
      <c r="K388" s="27">
        <f t="shared" si="66"/>
        <v>0</v>
      </c>
      <c r="L388" s="27">
        <f t="shared" si="67"/>
        <v>0</v>
      </c>
      <c r="M388" s="125" t="s">
        <v>270</v>
      </c>
    </row>
    <row r="389" spans="1:13" hidden="1">
      <c r="A389" s="38">
        <v>237</v>
      </c>
      <c r="B389" s="126" t="s">
        <v>757</v>
      </c>
      <c r="C389" s="263" t="s">
        <v>758</v>
      </c>
      <c r="D389" s="119" t="s">
        <v>275</v>
      </c>
      <c r="E389" s="120">
        <v>1800</v>
      </c>
      <c r="F389" s="27">
        <f t="shared" si="62"/>
        <v>1530</v>
      </c>
      <c r="G389" s="121">
        <f t="shared" si="63"/>
        <v>1350</v>
      </c>
      <c r="H389" s="122">
        <f t="shared" si="64"/>
        <v>1260</v>
      </c>
      <c r="I389" s="28"/>
      <c r="J389" s="27">
        <f t="shared" si="65"/>
        <v>0</v>
      </c>
      <c r="K389" s="27">
        <f t="shared" si="66"/>
        <v>0</v>
      </c>
      <c r="L389" s="27">
        <f t="shared" si="67"/>
        <v>0</v>
      </c>
      <c r="M389" s="125" t="s">
        <v>270</v>
      </c>
    </row>
    <row r="390" spans="1:13" hidden="1">
      <c r="A390" s="38">
        <v>238</v>
      </c>
      <c r="B390" s="126" t="s">
        <v>759</v>
      </c>
      <c r="C390" s="263" t="s">
        <v>760</v>
      </c>
      <c r="D390" s="119" t="s">
        <v>275</v>
      </c>
      <c r="E390" s="120">
        <v>900</v>
      </c>
      <c r="F390" s="27">
        <f t="shared" si="62"/>
        <v>765</v>
      </c>
      <c r="G390" s="121">
        <f t="shared" si="63"/>
        <v>675</v>
      </c>
      <c r="H390" s="122">
        <f t="shared" si="64"/>
        <v>630</v>
      </c>
      <c r="I390" s="28"/>
      <c r="J390" s="27">
        <f t="shared" si="65"/>
        <v>0</v>
      </c>
      <c r="K390" s="27">
        <f t="shared" si="66"/>
        <v>0</v>
      </c>
      <c r="L390" s="27">
        <f t="shared" si="67"/>
        <v>0</v>
      </c>
      <c r="M390" s="125" t="s">
        <v>270</v>
      </c>
    </row>
    <row r="391" spans="1:13" hidden="1">
      <c r="A391" s="38">
        <v>239</v>
      </c>
      <c r="B391" s="126" t="s">
        <v>761</v>
      </c>
      <c r="C391" s="263" t="s">
        <v>762</v>
      </c>
      <c r="D391" s="119" t="s">
        <v>275</v>
      </c>
      <c r="E391" s="120">
        <v>2700</v>
      </c>
      <c r="F391" s="27">
        <f t="shared" si="62"/>
        <v>2295</v>
      </c>
      <c r="G391" s="121">
        <f t="shared" si="63"/>
        <v>2025</v>
      </c>
      <c r="H391" s="122">
        <f t="shared" si="64"/>
        <v>1890</v>
      </c>
      <c r="I391" s="28"/>
      <c r="J391" s="27">
        <f t="shared" si="65"/>
        <v>0</v>
      </c>
      <c r="K391" s="27">
        <f t="shared" si="66"/>
        <v>0</v>
      </c>
      <c r="L391" s="27">
        <f t="shared" si="67"/>
        <v>0</v>
      </c>
      <c r="M391" s="125" t="s">
        <v>270</v>
      </c>
    </row>
    <row r="392" spans="1:13" hidden="1">
      <c r="A392" s="38">
        <v>240</v>
      </c>
      <c r="B392" s="126" t="s">
        <v>763</v>
      </c>
      <c r="C392" s="263" t="s">
        <v>764</v>
      </c>
      <c r="D392" s="119" t="s">
        <v>275</v>
      </c>
      <c r="E392" s="120">
        <v>1500</v>
      </c>
      <c r="F392" s="27">
        <f t="shared" si="62"/>
        <v>1275</v>
      </c>
      <c r="G392" s="121">
        <f t="shared" si="63"/>
        <v>1125</v>
      </c>
      <c r="H392" s="122">
        <f t="shared" si="64"/>
        <v>1050</v>
      </c>
      <c r="I392" s="28"/>
      <c r="J392" s="27">
        <f t="shared" si="65"/>
        <v>0</v>
      </c>
      <c r="K392" s="27">
        <f t="shared" si="66"/>
        <v>0</v>
      </c>
      <c r="L392" s="27">
        <f t="shared" si="67"/>
        <v>0</v>
      </c>
      <c r="M392" s="125" t="s">
        <v>270</v>
      </c>
    </row>
    <row r="393" spans="1:13" hidden="1">
      <c r="A393" s="38">
        <v>241</v>
      </c>
      <c r="B393" s="45" t="s">
        <v>765</v>
      </c>
      <c r="C393" s="263" t="s">
        <v>766</v>
      </c>
      <c r="D393" s="119" t="s">
        <v>275</v>
      </c>
      <c r="E393" s="120">
        <v>1900</v>
      </c>
      <c r="F393" s="27">
        <f t="shared" si="62"/>
        <v>1615</v>
      </c>
      <c r="G393" s="121">
        <f t="shared" si="63"/>
        <v>1425</v>
      </c>
      <c r="H393" s="122">
        <f t="shared" si="64"/>
        <v>1330</v>
      </c>
      <c r="I393" s="28"/>
      <c r="J393" s="27">
        <f t="shared" si="65"/>
        <v>0</v>
      </c>
      <c r="K393" s="27">
        <f t="shared" si="66"/>
        <v>0</v>
      </c>
      <c r="L393" s="27">
        <f t="shared" si="67"/>
        <v>0</v>
      </c>
      <c r="M393" s="125" t="s">
        <v>270</v>
      </c>
    </row>
    <row r="394" spans="1:13" hidden="1">
      <c r="A394" s="38">
        <v>242</v>
      </c>
      <c r="B394" s="117" t="s">
        <v>767</v>
      </c>
      <c r="C394" s="263" t="s">
        <v>768</v>
      </c>
      <c r="D394" s="119" t="s">
        <v>275</v>
      </c>
      <c r="E394" s="120">
        <v>640</v>
      </c>
      <c r="F394" s="27">
        <f t="shared" si="62"/>
        <v>544</v>
      </c>
      <c r="G394" s="121">
        <f t="shared" si="63"/>
        <v>480</v>
      </c>
      <c r="H394" s="122">
        <f t="shared" si="64"/>
        <v>448</v>
      </c>
      <c r="I394" s="28"/>
      <c r="J394" s="27">
        <f t="shared" si="65"/>
        <v>0</v>
      </c>
      <c r="K394" s="27">
        <f t="shared" si="66"/>
        <v>0</v>
      </c>
      <c r="L394" s="27">
        <f t="shared" si="67"/>
        <v>0</v>
      </c>
      <c r="M394" s="125" t="s">
        <v>270</v>
      </c>
    </row>
    <row r="395" spans="1:13" hidden="1">
      <c r="A395" s="38">
        <v>243</v>
      </c>
      <c r="B395" s="117" t="s">
        <v>769</v>
      </c>
      <c r="C395" s="263" t="s">
        <v>770</v>
      </c>
      <c r="D395" s="119" t="s">
        <v>275</v>
      </c>
      <c r="E395" s="120">
        <v>1800</v>
      </c>
      <c r="F395" s="27">
        <f t="shared" si="62"/>
        <v>1530</v>
      </c>
      <c r="G395" s="121">
        <f t="shared" si="63"/>
        <v>1350</v>
      </c>
      <c r="H395" s="122">
        <f t="shared" si="64"/>
        <v>1260</v>
      </c>
      <c r="I395" s="28"/>
      <c r="J395" s="27">
        <f t="shared" si="65"/>
        <v>0</v>
      </c>
      <c r="K395" s="27">
        <f t="shared" si="66"/>
        <v>0</v>
      </c>
      <c r="L395" s="27">
        <f t="shared" si="67"/>
        <v>0</v>
      </c>
      <c r="M395" s="125" t="s">
        <v>270</v>
      </c>
    </row>
    <row r="396" spans="1:13" hidden="1">
      <c r="A396" s="38">
        <v>244</v>
      </c>
      <c r="B396" s="117" t="s">
        <v>771</v>
      </c>
      <c r="C396" s="263" t="s">
        <v>772</v>
      </c>
      <c r="D396" s="119" t="s">
        <v>275</v>
      </c>
      <c r="E396" s="120">
        <v>1280</v>
      </c>
      <c r="F396" s="27">
        <f t="shared" si="62"/>
        <v>1088</v>
      </c>
      <c r="G396" s="121">
        <f t="shared" si="63"/>
        <v>960</v>
      </c>
      <c r="H396" s="122">
        <f t="shared" si="64"/>
        <v>896</v>
      </c>
      <c r="I396" s="28"/>
      <c r="J396" s="27">
        <f t="shared" si="65"/>
        <v>0</v>
      </c>
      <c r="K396" s="27">
        <f t="shared" si="66"/>
        <v>0</v>
      </c>
      <c r="L396" s="27">
        <f t="shared" si="67"/>
        <v>0</v>
      </c>
      <c r="M396" s="125" t="s">
        <v>270</v>
      </c>
    </row>
    <row r="397" spans="1:13" hidden="1">
      <c r="A397" s="38">
        <v>245</v>
      </c>
      <c r="B397" s="117" t="s">
        <v>773</v>
      </c>
      <c r="C397" s="263" t="s">
        <v>774</v>
      </c>
      <c r="D397" s="119" t="s">
        <v>275</v>
      </c>
      <c r="E397" s="120">
        <v>1500</v>
      </c>
      <c r="F397" s="27">
        <f t="shared" si="62"/>
        <v>1275</v>
      </c>
      <c r="G397" s="121">
        <f t="shared" si="63"/>
        <v>1125</v>
      </c>
      <c r="H397" s="122">
        <f t="shared" si="64"/>
        <v>1050</v>
      </c>
      <c r="I397" s="28"/>
      <c r="J397" s="27">
        <f t="shared" si="65"/>
        <v>0</v>
      </c>
      <c r="K397" s="27">
        <f t="shared" si="66"/>
        <v>0</v>
      </c>
      <c r="L397" s="27">
        <f t="shared" si="67"/>
        <v>0</v>
      </c>
      <c r="M397" s="125" t="s">
        <v>270</v>
      </c>
    </row>
    <row r="398" spans="1:13" hidden="1">
      <c r="A398" s="38">
        <v>246</v>
      </c>
      <c r="B398" s="126" t="s">
        <v>775</v>
      </c>
      <c r="C398" s="263" t="s">
        <v>776</v>
      </c>
      <c r="D398" s="119" t="s">
        <v>275</v>
      </c>
      <c r="E398" s="120">
        <v>1500</v>
      </c>
      <c r="F398" s="27">
        <f t="shared" si="62"/>
        <v>1275</v>
      </c>
      <c r="G398" s="121">
        <f t="shared" si="63"/>
        <v>1125</v>
      </c>
      <c r="H398" s="122">
        <f t="shared" si="64"/>
        <v>1050</v>
      </c>
      <c r="I398" s="28"/>
      <c r="J398" s="27">
        <f t="shared" si="65"/>
        <v>0</v>
      </c>
      <c r="K398" s="27">
        <f t="shared" si="66"/>
        <v>0</v>
      </c>
      <c r="L398" s="27">
        <f t="shared" si="67"/>
        <v>0</v>
      </c>
      <c r="M398" s="125" t="s">
        <v>270</v>
      </c>
    </row>
    <row r="399" spans="1:13" hidden="1">
      <c r="A399" s="38">
        <v>247</v>
      </c>
      <c r="B399" s="117" t="s">
        <v>777</v>
      </c>
      <c r="C399" s="263" t="s">
        <v>778</v>
      </c>
      <c r="D399" s="119" t="s">
        <v>275</v>
      </c>
      <c r="E399" s="120">
        <v>2700</v>
      </c>
      <c r="F399" s="27">
        <f t="shared" si="62"/>
        <v>2295</v>
      </c>
      <c r="G399" s="121">
        <f t="shared" si="63"/>
        <v>2025</v>
      </c>
      <c r="H399" s="122">
        <f t="shared" si="64"/>
        <v>1890</v>
      </c>
      <c r="I399" s="28"/>
      <c r="J399" s="27">
        <f t="shared" si="65"/>
        <v>0</v>
      </c>
      <c r="K399" s="27">
        <f t="shared" si="66"/>
        <v>0</v>
      </c>
      <c r="L399" s="27">
        <f t="shared" si="67"/>
        <v>0</v>
      </c>
      <c r="M399" s="125" t="s">
        <v>270</v>
      </c>
    </row>
    <row r="400" spans="1:13" hidden="1">
      <c r="A400" s="38">
        <v>248</v>
      </c>
      <c r="B400" s="126" t="s">
        <v>779</v>
      </c>
      <c r="C400" s="263" t="s">
        <v>780</v>
      </c>
      <c r="D400" s="119" t="s">
        <v>275</v>
      </c>
      <c r="E400" s="120">
        <v>850</v>
      </c>
      <c r="F400" s="27">
        <f t="shared" si="62"/>
        <v>722.5</v>
      </c>
      <c r="G400" s="121">
        <f t="shared" si="63"/>
        <v>637.5</v>
      </c>
      <c r="H400" s="122">
        <f t="shared" si="64"/>
        <v>595</v>
      </c>
      <c r="I400" s="28"/>
      <c r="J400" s="27">
        <f t="shared" si="65"/>
        <v>0</v>
      </c>
      <c r="K400" s="27">
        <f t="shared" si="66"/>
        <v>0</v>
      </c>
      <c r="L400" s="27">
        <f t="shared" si="67"/>
        <v>0</v>
      </c>
      <c r="M400" s="125" t="s">
        <v>270</v>
      </c>
    </row>
    <row r="401" spans="1:13" hidden="1">
      <c r="A401" s="38">
        <v>249</v>
      </c>
      <c r="B401" s="117" t="s">
        <v>781</v>
      </c>
      <c r="C401" s="263" t="s">
        <v>782</v>
      </c>
      <c r="D401" s="119" t="s">
        <v>275</v>
      </c>
      <c r="E401" s="120">
        <v>1680</v>
      </c>
      <c r="F401" s="27">
        <f t="shared" si="62"/>
        <v>1428</v>
      </c>
      <c r="G401" s="121">
        <f t="shared" si="63"/>
        <v>1260</v>
      </c>
      <c r="H401" s="122">
        <f t="shared" si="64"/>
        <v>1176</v>
      </c>
      <c r="I401" s="28"/>
      <c r="J401" s="27">
        <f t="shared" si="65"/>
        <v>0</v>
      </c>
      <c r="K401" s="27">
        <f t="shared" si="66"/>
        <v>0</v>
      </c>
      <c r="L401" s="27">
        <f t="shared" si="67"/>
        <v>0</v>
      </c>
      <c r="M401" s="125" t="s">
        <v>270</v>
      </c>
    </row>
    <row r="402" spans="1:13" hidden="1">
      <c r="A402" s="38">
        <v>250</v>
      </c>
      <c r="B402" s="117" t="s">
        <v>783</v>
      </c>
      <c r="C402" s="263" t="s">
        <v>784</v>
      </c>
      <c r="D402" s="119" t="s">
        <v>275</v>
      </c>
      <c r="E402" s="120">
        <v>2270</v>
      </c>
      <c r="F402" s="27">
        <f t="shared" si="62"/>
        <v>1929.5</v>
      </c>
      <c r="G402" s="121">
        <f t="shared" si="63"/>
        <v>1702.5</v>
      </c>
      <c r="H402" s="122">
        <f t="shared" si="64"/>
        <v>1589</v>
      </c>
      <c r="I402" s="28"/>
      <c r="J402" s="27">
        <f t="shared" si="65"/>
        <v>0</v>
      </c>
      <c r="K402" s="27">
        <f t="shared" si="66"/>
        <v>0</v>
      </c>
      <c r="L402" s="27">
        <f t="shared" si="67"/>
        <v>0</v>
      </c>
      <c r="M402" s="125" t="s">
        <v>270</v>
      </c>
    </row>
    <row r="403" spans="1:13" hidden="1">
      <c r="A403" s="38">
        <v>251</v>
      </c>
      <c r="B403" s="117" t="s">
        <v>785</v>
      </c>
      <c r="C403" s="263" t="s">
        <v>786</v>
      </c>
      <c r="D403" s="119" t="s">
        <v>275</v>
      </c>
      <c r="E403" s="120">
        <v>1370</v>
      </c>
      <c r="F403" s="27">
        <f t="shared" si="62"/>
        <v>1164.5</v>
      </c>
      <c r="G403" s="121">
        <f t="shared" si="63"/>
        <v>1027.5</v>
      </c>
      <c r="H403" s="122">
        <f t="shared" si="64"/>
        <v>959</v>
      </c>
      <c r="I403" s="28"/>
      <c r="J403" s="27">
        <f t="shared" si="65"/>
        <v>0</v>
      </c>
      <c r="K403" s="27">
        <f t="shared" si="66"/>
        <v>0</v>
      </c>
      <c r="L403" s="27">
        <f t="shared" si="67"/>
        <v>0</v>
      </c>
      <c r="M403" s="125" t="s">
        <v>270</v>
      </c>
    </row>
    <row r="404" spans="1:13" hidden="1">
      <c r="A404" s="38">
        <v>252</v>
      </c>
      <c r="B404" s="117" t="s">
        <v>787</v>
      </c>
      <c r="C404" s="263" t="s">
        <v>788</v>
      </c>
      <c r="D404" s="119" t="s">
        <v>275</v>
      </c>
      <c r="E404" s="120">
        <v>1800</v>
      </c>
      <c r="F404" s="27">
        <f t="shared" ref="F404:F467" si="68">E404-E404/100*15</f>
        <v>1530</v>
      </c>
      <c r="G404" s="121">
        <f t="shared" ref="G404:G467" si="69">E404-E404/100*25</f>
        <v>1350</v>
      </c>
      <c r="H404" s="122">
        <f t="shared" ref="H404:H467" si="70">E404-E404/100*30</f>
        <v>1260</v>
      </c>
      <c r="I404" s="28"/>
      <c r="J404" s="27">
        <f t="shared" ref="J404:J467" si="71">I404*F404</f>
        <v>0</v>
      </c>
      <c r="K404" s="27">
        <f t="shared" si="66"/>
        <v>0</v>
      </c>
      <c r="L404" s="27">
        <f t="shared" si="67"/>
        <v>0</v>
      </c>
      <c r="M404" s="125" t="s">
        <v>270</v>
      </c>
    </row>
    <row r="405" spans="1:13" hidden="1">
      <c r="A405" s="38">
        <v>253</v>
      </c>
      <c r="B405" s="117" t="s">
        <v>789</v>
      </c>
      <c r="C405" s="263" t="s">
        <v>790</v>
      </c>
      <c r="D405" s="119" t="s">
        <v>275</v>
      </c>
      <c r="E405" s="120">
        <v>1580</v>
      </c>
      <c r="F405" s="27">
        <f t="shared" si="68"/>
        <v>1343</v>
      </c>
      <c r="G405" s="121">
        <f t="shared" si="69"/>
        <v>1185</v>
      </c>
      <c r="H405" s="122">
        <f t="shared" si="70"/>
        <v>1106</v>
      </c>
      <c r="I405" s="28"/>
      <c r="J405" s="27">
        <f t="shared" si="71"/>
        <v>0</v>
      </c>
      <c r="K405" s="27">
        <f t="shared" si="66"/>
        <v>0</v>
      </c>
      <c r="L405" s="27">
        <f t="shared" si="67"/>
        <v>0</v>
      </c>
      <c r="M405" s="125" t="s">
        <v>270</v>
      </c>
    </row>
    <row r="406" spans="1:13">
      <c r="A406" s="38">
        <v>254</v>
      </c>
      <c r="B406" s="117" t="s">
        <v>791</v>
      </c>
      <c r="C406" s="270" t="s">
        <v>792</v>
      </c>
      <c r="D406" s="262" t="s">
        <v>275</v>
      </c>
      <c r="E406" s="120">
        <v>2900</v>
      </c>
      <c r="F406" s="27">
        <f t="shared" si="68"/>
        <v>2465</v>
      </c>
      <c r="G406" s="121">
        <f t="shared" si="69"/>
        <v>2175</v>
      </c>
      <c r="H406" s="122">
        <f t="shared" si="70"/>
        <v>2030</v>
      </c>
      <c r="I406" s="28"/>
      <c r="J406" s="27">
        <f t="shared" si="71"/>
        <v>0</v>
      </c>
      <c r="K406" s="27">
        <f t="shared" si="66"/>
        <v>0</v>
      </c>
      <c r="L406" s="27">
        <f t="shared" si="67"/>
        <v>0</v>
      </c>
      <c r="M406" s="123" t="s">
        <v>19</v>
      </c>
    </row>
    <row r="407" spans="1:13">
      <c r="A407" s="38">
        <v>255</v>
      </c>
      <c r="B407" s="117" t="s">
        <v>793</v>
      </c>
      <c r="C407" s="270" t="s">
        <v>794</v>
      </c>
      <c r="D407" s="262" t="s">
        <v>275</v>
      </c>
      <c r="E407" s="120">
        <v>1580</v>
      </c>
      <c r="F407" s="27">
        <f t="shared" si="68"/>
        <v>1343</v>
      </c>
      <c r="G407" s="121">
        <f t="shared" si="69"/>
        <v>1185</v>
      </c>
      <c r="H407" s="122">
        <f t="shared" si="70"/>
        <v>1106</v>
      </c>
      <c r="I407" s="28"/>
      <c r="J407" s="27">
        <f t="shared" si="71"/>
        <v>0</v>
      </c>
      <c r="K407" s="27">
        <f t="shared" si="66"/>
        <v>0</v>
      </c>
      <c r="L407" s="27">
        <f t="shared" si="67"/>
        <v>0</v>
      </c>
      <c r="M407" s="123" t="s">
        <v>19</v>
      </c>
    </row>
    <row r="408" spans="1:13">
      <c r="A408" s="38">
        <v>256</v>
      </c>
      <c r="B408" s="188" t="s">
        <v>795</v>
      </c>
      <c r="C408" s="270" t="s">
        <v>796</v>
      </c>
      <c r="D408" s="262" t="s">
        <v>278</v>
      </c>
      <c r="E408" s="120">
        <v>4600</v>
      </c>
      <c r="F408" s="27">
        <f t="shared" si="68"/>
        <v>3910</v>
      </c>
      <c r="G408" s="121">
        <f t="shared" si="69"/>
        <v>3450</v>
      </c>
      <c r="H408" s="122">
        <f t="shared" si="70"/>
        <v>3220</v>
      </c>
      <c r="I408" s="28"/>
      <c r="J408" s="27">
        <f t="shared" si="71"/>
        <v>0</v>
      </c>
      <c r="K408" s="27">
        <f t="shared" si="66"/>
        <v>0</v>
      </c>
      <c r="L408" s="27">
        <f t="shared" si="67"/>
        <v>0</v>
      </c>
      <c r="M408" s="123" t="s">
        <v>19</v>
      </c>
    </row>
    <row r="409" spans="1:13">
      <c r="A409" s="38">
        <v>257</v>
      </c>
      <c r="B409" s="188" t="s">
        <v>797</v>
      </c>
      <c r="C409" s="266" t="s">
        <v>798</v>
      </c>
      <c r="D409" s="119" t="s">
        <v>278</v>
      </c>
      <c r="E409" s="120">
        <v>2700</v>
      </c>
      <c r="F409" s="27">
        <f t="shared" si="68"/>
        <v>2295</v>
      </c>
      <c r="G409" s="121">
        <f t="shared" si="69"/>
        <v>2025</v>
      </c>
      <c r="H409" s="122">
        <f t="shared" si="70"/>
        <v>1890</v>
      </c>
      <c r="I409" s="28"/>
      <c r="J409" s="27">
        <f t="shared" si="71"/>
        <v>0</v>
      </c>
      <c r="K409" s="27">
        <f t="shared" si="66"/>
        <v>0</v>
      </c>
      <c r="L409" s="27">
        <f t="shared" si="67"/>
        <v>0</v>
      </c>
      <c r="M409" s="44" t="s">
        <v>21</v>
      </c>
    </row>
    <row r="410" spans="1:13" hidden="1">
      <c r="A410" s="38">
        <v>258</v>
      </c>
      <c r="B410" s="45" t="s">
        <v>799</v>
      </c>
      <c r="C410" s="266" t="s">
        <v>800</v>
      </c>
      <c r="D410" s="119" t="s">
        <v>278</v>
      </c>
      <c r="E410" s="120">
        <v>1580</v>
      </c>
      <c r="F410" s="27">
        <f t="shared" si="68"/>
        <v>1343</v>
      </c>
      <c r="G410" s="121">
        <f t="shared" si="69"/>
        <v>1185</v>
      </c>
      <c r="H410" s="122">
        <f t="shared" si="70"/>
        <v>1106</v>
      </c>
      <c r="I410" s="28"/>
      <c r="J410" s="27">
        <f t="shared" si="71"/>
        <v>0</v>
      </c>
      <c r="K410" s="27">
        <f t="shared" si="66"/>
        <v>0</v>
      </c>
      <c r="L410" s="27">
        <f t="shared" si="67"/>
        <v>0</v>
      </c>
      <c r="M410" s="125" t="s">
        <v>270</v>
      </c>
    </row>
    <row r="411" spans="1:13" hidden="1">
      <c r="A411" s="38">
        <v>259</v>
      </c>
      <c r="B411" s="45" t="s">
        <v>801</v>
      </c>
      <c r="C411" s="266" t="s">
        <v>802</v>
      </c>
      <c r="D411" s="119" t="s">
        <v>278</v>
      </c>
      <c r="E411" s="120">
        <v>2000</v>
      </c>
      <c r="F411" s="27">
        <f t="shared" si="68"/>
        <v>1700</v>
      </c>
      <c r="G411" s="121">
        <f t="shared" si="69"/>
        <v>1500</v>
      </c>
      <c r="H411" s="122">
        <f t="shared" si="70"/>
        <v>1400</v>
      </c>
      <c r="I411" s="28"/>
      <c r="J411" s="27">
        <f t="shared" si="71"/>
        <v>0</v>
      </c>
      <c r="K411" s="27">
        <f t="shared" si="66"/>
        <v>0</v>
      </c>
      <c r="L411" s="27">
        <f t="shared" si="67"/>
        <v>0</v>
      </c>
      <c r="M411" s="125" t="s">
        <v>270</v>
      </c>
    </row>
    <row r="412" spans="1:13" hidden="1">
      <c r="A412" s="38">
        <v>260</v>
      </c>
      <c r="B412" s="45" t="s">
        <v>803</v>
      </c>
      <c r="C412" s="266" t="s">
        <v>804</v>
      </c>
      <c r="D412" s="119" t="s">
        <v>278</v>
      </c>
      <c r="E412" s="120">
        <v>2700</v>
      </c>
      <c r="F412" s="27">
        <f t="shared" si="68"/>
        <v>2295</v>
      </c>
      <c r="G412" s="121">
        <f t="shared" si="69"/>
        <v>2025</v>
      </c>
      <c r="H412" s="122">
        <f t="shared" si="70"/>
        <v>1890</v>
      </c>
      <c r="I412" s="28"/>
      <c r="J412" s="27">
        <f t="shared" si="71"/>
        <v>0</v>
      </c>
      <c r="K412" s="27">
        <f t="shared" si="66"/>
        <v>0</v>
      </c>
      <c r="L412" s="27">
        <f t="shared" si="67"/>
        <v>0</v>
      </c>
      <c r="M412" s="125" t="s">
        <v>270</v>
      </c>
    </row>
    <row r="413" spans="1:13" hidden="1">
      <c r="A413" s="38">
        <v>261</v>
      </c>
      <c r="B413" s="45" t="s">
        <v>805</v>
      </c>
      <c r="C413" s="266" t="s">
        <v>806</v>
      </c>
      <c r="D413" s="119" t="s">
        <v>278</v>
      </c>
      <c r="E413" s="120">
        <v>2400</v>
      </c>
      <c r="F413" s="27">
        <f t="shared" si="68"/>
        <v>2040</v>
      </c>
      <c r="G413" s="121">
        <f t="shared" si="69"/>
        <v>1800</v>
      </c>
      <c r="H413" s="122">
        <f t="shared" si="70"/>
        <v>1680</v>
      </c>
      <c r="I413" s="28"/>
      <c r="J413" s="27">
        <f t="shared" si="71"/>
        <v>0</v>
      </c>
      <c r="K413" s="27">
        <f t="shared" si="66"/>
        <v>0</v>
      </c>
      <c r="L413" s="27">
        <f t="shared" si="67"/>
        <v>0</v>
      </c>
      <c r="M413" s="125" t="s">
        <v>270</v>
      </c>
    </row>
    <row r="414" spans="1:13" hidden="1">
      <c r="A414" s="38">
        <v>262</v>
      </c>
      <c r="B414" s="45" t="s">
        <v>807</v>
      </c>
      <c r="C414" s="266" t="s">
        <v>808</v>
      </c>
      <c r="D414" s="119" t="s">
        <v>278</v>
      </c>
      <c r="E414" s="120">
        <v>1030</v>
      </c>
      <c r="F414" s="27">
        <f t="shared" si="68"/>
        <v>875.5</v>
      </c>
      <c r="G414" s="121">
        <f t="shared" si="69"/>
        <v>772.5</v>
      </c>
      <c r="H414" s="122">
        <f t="shared" si="70"/>
        <v>721</v>
      </c>
      <c r="I414" s="28"/>
      <c r="J414" s="27">
        <f t="shared" si="71"/>
        <v>0</v>
      </c>
      <c r="K414" s="27">
        <f t="shared" si="66"/>
        <v>0</v>
      </c>
      <c r="L414" s="27">
        <f t="shared" si="67"/>
        <v>0</v>
      </c>
      <c r="M414" s="125" t="s">
        <v>270</v>
      </c>
    </row>
    <row r="415" spans="1:13" hidden="1">
      <c r="A415" s="38">
        <v>263</v>
      </c>
      <c r="B415" s="45" t="s">
        <v>809</v>
      </c>
      <c r="C415" s="266" t="s">
        <v>810</v>
      </c>
      <c r="D415" s="119" t="s">
        <v>278</v>
      </c>
      <c r="E415" s="120">
        <v>600</v>
      </c>
      <c r="F415" s="27">
        <f t="shared" si="68"/>
        <v>510</v>
      </c>
      <c r="G415" s="121">
        <f t="shared" si="69"/>
        <v>450</v>
      </c>
      <c r="H415" s="122">
        <f t="shared" si="70"/>
        <v>420</v>
      </c>
      <c r="I415" s="28"/>
      <c r="J415" s="27">
        <f t="shared" si="71"/>
        <v>0</v>
      </c>
      <c r="K415" s="27">
        <f t="shared" si="66"/>
        <v>0</v>
      </c>
      <c r="L415" s="27">
        <f t="shared" si="67"/>
        <v>0</v>
      </c>
      <c r="M415" s="125" t="s">
        <v>270</v>
      </c>
    </row>
    <row r="416" spans="1:13" hidden="1">
      <c r="A416" s="38">
        <v>264</v>
      </c>
      <c r="B416" s="45" t="s">
        <v>811</v>
      </c>
      <c r="C416" s="266" t="s">
        <v>812</v>
      </c>
      <c r="D416" s="119" t="s">
        <v>278</v>
      </c>
      <c r="E416" s="120">
        <v>2700</v>
      </c>
      <c r="F416" s="27">
        <f t="shared" si="68"/>
        <v>2295</v>
      </c>
      <c r="G416" s="121">
        <f t="shared" si="69"/>
        <v>2025</v>
      </c>
      <c r="H416" s="122">
        <f t="shared" si="70"/>
        <v>1890</v>
      </c>
      <c r="I416" s="28"/>
      <c r="J416" s="27">
        <f t="shared" si="71"/>
        <v>0</v>
      </c>
      <c r="K416" s="27">
        <f t="shared" si="66"/>
        <v>0</v>
      </c>
      <c r="L416" s="27">
        <f t="shared" si="67"/>
        <v>0</v>
      </c>
      <c r="M416" s="125" t="s">
        <v>270</v>
      </c>
    </row>
    <row r="417" spans="1:13" hidden="1">
      <c r="A417" s="38">
        <v>265</v>
      </c>
      <c r="B417" s="45" t="s">
        <v>813</v>
      </c>
      <c r="C417" s="266" t="s">
        <v>814</v>
      </c>
      <c r="D417" s="119" t="s">
        <v>278</v>
      </c>
      <c r="E417" s="120">
        <v>600</v>
      </c>
      <c r="F417" s="27">
        <f t="shared" si="68"/>
        <v>510</v>
      </c>
      <c r="G417" s="121">
        <f t="shared" si="69"/>
        <v>450</v>
      </c>
      <c r="H417" s="122">
        <f t="shared" si="70"/>
        <v>420</v>
      </c>
      <c r="I417" s="28"/>
      <c r="J417" s="27">
        <f t="shared" si="71"/>
        <v>0</v>
      </c>
      <c r="K417" s="27">
        <f t="shared" si="66"/>
        <v>0</v>
      </c>
      <c r="L417" s="27">
        <f t="shared" si="67"/>
        <v>0</v>
      </c>
      <c r="M417" s="125" t="s">
        <v>270</v>
      </c>
    </row>
    <row r="418" spans="1:13" hidden="1">
      <c r="A418" s="38">
        <v>266</v>
      </c>
      <c r="B418" s="45" t="s">
        <v>815</v>
      </c>
      <c r="C418" s="266" t="s">
        <v>816</v>
      </c>
      <c r="D418" s="119" t="s">
        <v>278</v>
      </c>
      <c r="E418" s="120">
        <v>1030</v>
      </c>
      <c r="F418" s="27">
        <f t="shared" si="68"/>
        <v>875.5</v>
      </c>
      <c r="G418" s="121">
        <f t="shared" si="69"/>
        <v>772.5</v>
      </c>
      <c r="H418" s="122">
        <f t="shared" si="70"/>
        <v>721</v>
      </c>
      <c r="I418" s="28"/>
      <c r="J418" s="27">
        <f t="shared" si="71"/>
        <v>0</v>
      </c>
      <c r="K418" s="27">
        <f t="shared" si="66"/>
        <v>0</v>
      </c>
      <c r="L418" s="27">
        <f t="shared" si="67"/>
        <v>0</v>
      </c>
      <c r="M418" s="125" t="s">
        <v>270</v>
      </c>
    </row>
    <row r="419" spans="1:13" hidden="1">
      <c r="A419" s="38">
        <v>267</v>
      </c>
      <c r="B419" s="45" t="s">
        <v>817</v>
      </c>
      <c r="C419" s="266" t="s">
        <v>818</v>
      </c>
      <c r="D419" s="119" t="s">
        <v>278</v>
      </c>
      <c r="E419" s="120">
        <v>1030</v>
      </c>
      <c r="F419" s="27">
        <f t="shared" si="68"/>
        <v>875.5</v>
      </c>
      <c r="G419" s="121">
        <f t="shared" si="69"/>
        <v>772.5</v>
      </c>
      <c r="H419" s="122">
        <f t="shared" si="70"/>
        <v>721</v>
      </c>
      <c r="I419" s="28"/>
      <c r="J419" s="27">
        <f t="shared" si="71"/>
        <v>0</v>
      </c>
      <c r="K419" s="27">
        <f t="shared" si="66"/>
        <v>0</v>
      </c>
      <c r="L419" s="27">
        <f t="shared" si="67"/>
        <v>0</v>
      </c>
      <c r="M419" s="125" t="s">
        <v>270</v>
      </c>
    </row>
    <row r="420" spans="1:13" hidden="1">
      <c r="A420" s="38">
        <v>268</v>
      </c>
      <c r="B420" s="45" t="s">
        <v>819</v>
      </c>
      <c r="C420" s="266" t="s">
        <v>820</v>
      </c>
      <c r="D420" s="119" t="s">
        <v>278</v>
      </c>
      <c r="E420" s="120">
        <v>2700</v>
      </c>
      <c r="F420" s="27">
        <f t="shared" si="68"/>
        <v>2295</v>
      </c>
      <c r="G420" s="121">
        <f t="shared" si="69"/>
        <v>2025</v>
      </c>
      <c r="H420" s="122">
        <f t="shared" si="70"/>
        <v>1890</v>
      </c>
      <c r="I420" s="28"/>
      <c r="J420" s="27">
        <f t="shared" si="71"/>
        <v>0</v>
      </c>
      <c r="K420" s="27">
        <f t="shared" si="66"/>
        <v>0</v>
      </c>
      <c r="L420" s="27">
        <f t="shared" si="67"/>
        <v>0</v>
      </c>
      <c r="M420" s="125" t="s">
        <v>270</v>
      </c>
    </row>
    <row r="421" spans="1:13" hidden="1">
      <c r="A421" s="38">
        <v>269</v>
      </c>
      <c r="B421" s="45" t="s">
        <v>821</v>
      </c>
      <c r="C421" s="266" t="s">
        <v>822</v>
      </c>
      <c r="D421" s="119" t="s">
        <v>278</v>
      </c>
      <c r="E421" s="120">
        <v>600</v>
      </c>
      <c r="F421" s="27">
        <f t="shared" si="68"/>
        <v>510</v>
      </c>
      <c r="G421" s="121">
        <f t="shared" si="69"/>
        <v>450</v>
      </c>
      <c r="H421" s="122">
        <f t="shared" si="70"/>
        <v>420</v>
      </c>
      <c r="I421" s="28"/>
      <c r="J421" s="27">
        <f t="shared" si="71"/>
        <v>0</v>
      </c>
      <c r="K421" s="27">
        <f t="shared" si="66"/>
        <v>0</v>
      </c>
      <c r="L421" s="27">
        <f t="shared" si="67"/>
        <v>0</v>
      </c>
      <c r="M421" s="125" t="s">
        <v>270</v>
      </c>
    </row>
    <row r="422" spans="1:13" hidden="1">
      <c r="A422" s="38">
        <v>270</v>
      </c>
      <c r="B422" s="45" t="s">
        <v>823</v>
      </c>
      <c r="C422" s="266" t="s">
        <v>824</v>
      </c>
      <c r="D422" s="119" t="s">
        <v>278</v>
      </c>
      <c r="E422" s="120">
        <v>600</v>
      </c>
      <c r="F422" s="27">
        <f t="shared" si="68"/>
        <v>510</v>
      </c>
      <c r="G422" s="121">
        <f t="shared" si="69"/>
        <v>450</v>
      </c>
      <c r="H422" s="122">
        <f t="shared" si="70"/>
        <v>420</v>
      </c>
      <c r="I422" s="28"/>
      <c r="J422" s="27">
        <f t="shared" si="71"/>
        <v>0</v>
      </c>
      <c r="K422" s="27">
        <f t="shared" si="66"/>
        <v>0</v>
      </c>
      <c r="L422" s="27">
        <f t="shared" si="67"/>
        <v>0</v>
      </c>
      <c r="M422" s="125" t="s">
        <v>270</v>
      </c>
    </row>
    <row r="423" spans="1:13" hidden="1">
      <c r="A423" s="38">
        <v>271</v>
      </c>
      <c r="B423" s="45" t="s">
        <v>825</v>
      </c>
      <c r="C423" s="266" t="s">
        <v>826</v>
      </c>
      <c r="D423" s="119" t="s">
        <v>278</v>
      </c>
      <c r="E423" s="120">
        <v>1580</v>
      </c>
      <c r="F423" s="27">
        <f t="shared" si="68"/>
        <v>1343</v>
      </c>
      <c r="G423" s="121">
        <f t="shared" si="69"/>
        <v>1185</v>
      </c>
      <c r="H423" s="122">
        <f t="shared" si="70"/>
        <v>1106</v>
      </c>
      <c r="I423" s="28"/>
      <c r="J423" s="27">
        <f t="shared" si="71"/>
        <v>0</v>
      </c>
      <c r="K423" s="27">
        <f t="shared" si="66"/>
        <v>0</v>
      </c>
      <c r="L423" s="27">
        <f t="shared" si="67"/>
        <v>0</v>
      </c>
      <c r="M423" s="125" t="s">
        <v>270</v>
      </c>
    </row>
    <row r="424" spans="1:13" hidden="1">
      <c r="A424" s="38">
        <v>272</v>
      </c>
      <c r="B424" s="117" t="s">
        <v>827</v>
      </c>
      <c r="C424" s="266" t="s">
        <v>828</v>
      </c>
      <c r="D424" s="119" t="s">
        <v>278</v>
      </c>
      <c r="E424" s="120">
        <v>640</v>
      </c>
      <c r="F424" s="27">
        <f t="shared" si="68"/>
        <v>544</v>
      </c>
      <c r="G424" s="121">
        <f t="shared" si="69"/>
        <v>480</v>
      </c>
      <c r="H424" s="122">
        <f t="shared" si="70"/>
        <v>448</v>
      </c>
      <c r="I424" s="28"/>
      <c r="J424" s="27">
        <f t="shared" si="71"/>
        <v>0</v>
      </c>
      <c r="K424" s="27">
        <f t="shared" si="66"/>
        <v>0</v>
      </c>
      <c r="L424" s="27">
        <f t="shared" si="67"/>
        <v>0</v>
      </c>
      <c r="M424" s="125" t="s">
        <v>270</v>
      </c>
    </row>
    <row r="425" spans="1:13" hidden="1">
      <c r="A425" s="38">
        <v>273</v>
      </c>
      <c r="B425" s="117" t="s">
        <v>829</v>
      </c>
      <c r="C425" s="266" t="s">
        <v>830</v>
      </c>
      <c r="D425" s="119" t="s">
        <v>278</v>
      </c>
      <c r="E425" s="120">
        <v>1500</v>
      </c>
      <c r="F425" s="27">
        <f t="shared" si="68"/>
        <v>1275</v>
      </c>
      <c r="G425" s="121">
        <f t="shared" si="69"/>
        <v>1125</v>
      </c>
      <c r="H425" s="122">
        <f t="shared" si="70"/>
        <v>1050</v>
      </c>
      <c r="I425" s="28"/>
      <c r="J425" s="27">
        <f t="shared" si="71"/>
        <v>0</v>
      </c>
      <c r="K425" s="27">
        <f t="shared" si="66"/>
        <v>0</v>
      </c>
      <c r="L425" s="27">
        <f t="shared" si="67"/>
        <v>0</v>
      </c>
      <c r="M425" s="125" t="s">
        <v>270</v>
      </c>
    </row>
    <row r="426" spans="1:13" hidden="1">
      <c r="A426" s="38">
        <v>274</v>
      </c>
      <c r="B426" s="185" t="s">
        <v>831</v>
      </c>
      <c r="C426" s="266" t="s">
        <v>832</v>
      </c>
      <c r="D426" s="119" t="s">
        <v>278</v>
      </c>
      <c r="E426" s="120">
        <v>640</v>
      </c>
      <c r="F426" s="27">
        <f t="shared" si="68"/>
        <v>544</v>
      </c>
      <c r="G426" s="121">
        <f t="shared" si="69"/>
        <v>480</v>
      </c>
      <c r="H426" s="122">
        <f t="shared" si="70"/>
        <v>448</v>
      </c>
      <c r="I426" s="28"/>
      <c r="J426" s="27">
        <f t="shared" si="71"/>
        <v>0</v>
      </c>
      <c r="K426" s="27">
        <f t="shared" si="66"/>
        <v>0</v>
      </c>
      <c r="L426" s="27">
        <f t="shared" si="67"/>
        <v>0</v>
      </c>
      <c r="M426" s="125" t="s">
        <v>270</v>
      </c>
    </row>
    <row r="427" spans="1:13" hidden="1">
      <c r="A427" s="38">
        <v>275</v>
      </c>
      <c r="B427" s="117" t="s">
        <v>833</v>
      </c>
      <c r="C427" s="266" t="s">
        <v>834</v>
      </c>
      <c r="D427" s="119" t="s">
        <v>278</v>
      </c>
      <c r="E427" s="120">
        <v>640</v>
      </c>
      <c r="F427" s="27">
        <f t="shared" si="68"/>
        <v>544</v>
      </c>
      <c r="G427" s="121">
        <f t="shared" si="69"/>
        <v>480</v>
      </c>
      <c r="H427" s="122">
        <f t="shared" si="70"/>
        <v>448</v>
      </c>
      <c r="I427" s="28"/>
      <c r="J427" s="27">
        <f t="shared" si="71"/>
        <v>0</v>
      </c>
      <c r="K427" s="27">
        <f t="shared" si="66"/>
        <v>0</v>
      </c>
      <c r="L427" s="27">
        <f t="shared" si="67"/>
        <v>0</v>
      </c>
      <c r="M427" s="125" t="s">
        <v>270</v>
      </c>
    </row>
    <row r="428" spans="1:13" hidden="1">
      <c r="A428" s="38">
        <v>276</v>
      </c>
      <c r="B428" s="117" t="s">
        <v>835</v>
      </c>
      <c r="C428" s="266" t="s">
        <v>836</v>
      </c>
      <c r="D428" s="119" t="s">
        <v>278</v>
      </c>
      <c r="E428" s="120">
        <v>1800</v>
      </c>
      <c r="F428" s="27">
        <f t="shared" si="68"/>
        <v>1530</v>
      </c>
      <c r="G428" s="121">
        <f t="shared" si="69"/>
        <v>1350</v>
      </c>
      <c r="H428" s="122">
        <f t="shared" si="70"/>
        <v>1260</v>
      </c>
      <c r="I428" s="28"/>
      <c r="J428" s="27">
        <f t="shared" si="71"/>
        <v>0</v>
      </c>
      <c r="K428" s="27">
        <f t="shared" si="66"/>
        <v>0</v>
      </c>
      <c r="L428" s="27">
        <f t="shared" si="67"/>
        <v>0</v>
      </c>
      <c r="M428" s="125" t="s">
        <v>270</v>
      </c>
    </row>
    <row r="429" spans="1:13" hidden="1">
      <c r="A429" s="38">
        <v>277</v>
      </c>
      <c r="B429" s="117" t="s">
        <v>837</v>
      </c>
      <c r="C429" s="266" t="s">
        <v>838</v>
      </c>
      <c r="D429" s="119" t="s">
        <v>278</v>
      </c>
      <c r="E429" s="120">
        <v>2000</v>
      </c>
      <c r="F429" s="27">
        <f t="shared" si="68"/>
        <v>1700</v>
      </c>
      <c r="G429" s="121">
        <f t="shared" si="69"/>
        <v>1500</v>
      </c>
      <c r="H429" s="122">
        <f t="shared" si="70"/>
        <v>1400</v>
      </c>
      <c r="I429" s="28"/>
      <c r="J429" s="27">
        <f t="shared" si="71"/>
        <v>0</v>
      </c>
      <c r="K429" s="27">
        <f t="shared" si="66"/>
        <v>0</v>
      </c>
      <c r="L429" s="27">
        <f t="shared" si="67"/>
        <v>0</v>
      </c>
      <c r="M429" s="125" t="s">
        <v>270</v>
      </c>
    </row>
    <row r="430" spans="1:13" hidden="1">
      <c r="A430" s="38">
        <v>278</v>
      </c>
      <c r="B430" s="117" t="s">
        <v>839</v>
      </c>
      <c r="C430" s="266" t="s">
        <v>840</v>
      </c>
      <c r="D430" s="119" t="s">
        <v>278</v>
      </c>
      <c r="E430" s="120">
        <v>2270</v>
      </c>
      <c r="F430" s="27">
        <f t="shared" si="68"/>
        <v>1929.5</v>
      </c>
      <c r="G430" s="121">
        <f t="shared" si="69"/>
        <v>1702.5</v>
      </c>
      <c r="H430" s="122">
        <f t="shared" si="70"/>
        <v>1589</v>
      </c>
      <c r="I430" s="28"/>
      <c r="J430" s="27">
        <f t="shared" si="71"/>
        <v>0</v>
      </c>
      <c r="K430" s="27">
        <f t="shared" si="66"/>
        <v>0</v>
      </c>
      <c r="L430" s="27">
        <f t="shared" si="67"/>
        <v>0</v>
      </c>
      <c r="M430" s="125" t="s">
        <v>270</v>
      </c>
    </row>
    <row r="431" spans="1:13" hidden="1">
      <c r="A431" s="38">
        <v>279</v>
      </c>
      <c r="B431" s="117" t="s">
        <v>841</v>
      </c>
      <c r="C431" s="266" t="s">
        <v>842</v>
      </c>
      <c r="D431" s="119" t="s">
        <v>278</v>
      </c>
      <c r="E431" s="120">
        <v>770</v>
      </c>
      <c r="F431" s="27">
        <f t="shared" si="68"/>
        <v>654.5</v>
      </c>
      <c r="G431" s="121">
        <f t="shared" si="69"/>
        <v>577.5</v>
      </c>
      <c r="H431" s="122">
        <f t="shared" si="70"/>
        <v>539</v>
      </c>
      <c r="I431" s="28"/>
      <c r="J431" s="27">
        <f t="shared" si="71"/>
        <v>0</v>
      </c>
      <c r="K431" s="27">
        <f t="shared" si="66"/>
        <v>0</v>
      </c>
      <c r="L431" s="27">
        <f t="shared" si="67"/>
        <v>0</v>
      </c>
      <c r="M431" s="125" t="s">
        <v>270</v>
      </c>
    </row>
    <row r="432" spans="1:13" hidden="1">
      <c r="A432" s="38">
        <v>280</v>
      </c>
      <c r="B432" s="117" t="s">
        <v>843</v>
      </c>
      <c r="C432" s="266" t="s">
        <v>844</v>
      </c>
      <c r="D432" s="119" t="s">
        <v>278</v>
      </c>
      <c r="E432" s="120">
        <v>2150</v>
      </c>
      <c r="F432" s="27">
        <f t="shared" si="68"/>
        <v>1827.5</v>
      </c>
      <c r="G432" s="121">
        <f t="shared" si="69"/>
        <v>1612.5</v>
      </c>
      <c r="H432" s="122">
        <f t="shared" si="70"/>
        <v>1505</v>
      </c>
      <c r="I432" s="28"/>
      <c r="J432" s="27">
        <f t="shared" si="71"/>
        <v>0</v>
      </c>
      <c r="K432" s="27">
        <f t="shared" si="66"/>
        <v>0</v>
      </c>
      <c r="L432" s="27">
        <f t="shared" si="67"/>
        <v>0</v>
      </c>
      <c r="M432" s="125" t="s">
        <v>270</v>
      </c>
    </row>
    <row r="433" spans="1:13" hidden="1">
      <c r="A433" s="38">
        <v>281</v>
      </c>
      <c r="B433" s="117" t="s">
        <v>845</v>
      </c>
      <c r="C433" s="266" t="s">
        <v>846</v>
      </c>
      <c r="D433" s="119" t="s">
        <v>278</v>
      </c>
      <c r="E433" s="120">
        <v>1930</v>
      </c>
      <c r="F433" s="27">
        <f t="shared" si="68"/>
        <v>1640.5</v>
      </c>
      <c r="G433" s="121">
        <f t="shared" si="69"/>
        <v>1447.5</v>
      </c>
      <c r="H433" s="122">
        <f t="shared" si="70"/>
        <v>1351</v>
      </c>
      <c r="I433" s="28"/>
      <c r="J433" s="27">
        <f t="shared" si="71"/>
        <v>0</v>
      </c>
      <c r="K433" s="27">
        <f t="shared" si="66"/>
        <v>0</v>
      </c>
      <c r="L433" s="27">
        <f t="shared" si="67"/>
        <v>0</v>
      </c>
      <c r="M433" s="125" t="s">
        <v>270</v>
      </c>
    </row>
    <row r="434" spans="1:13" hidden="1">
      <c r="A434" s="38">
        <v>282</v>
      </c>
      <c r="B434" s="126" t="s">
        <v>847</v>
      </c>
      <c r="C434" s="266" t="s">
        <v>848</v>
      </c>
      <c r="D434" s="119" t="s">
        <v>278</v>
      </c>
      <c r="E434" s="120">
        <v>1800</v>
      </c>
      <c r="F434" s="27">
        <f t="shared" si="68"/>
        <v>1530</v>
      </c>
      <c r="G434" s="121">
        <f t="shared" si="69"/>
        <v>1350</v>
      </c>
      <c r="H434" s="122">
        <f t="shared" si="70"/>
        <v>1260</v>
      </c>
      <c r="I434" s="28"/>
      <c r="J434" s="27">
        <f t="shared" si="71"/>
        <v>0</v>
      </c>
      <c r="K434" s="27">
        <f t="shared" si="66"/>
        <v>0</v>
      </c>
      <c r="L434" s="27">
        <f t="shared" si="67"/>
        <v>0</v>
      </c>
      <c r="M434" s="125" t="s">
        <v>270</v>
      </c>
    </row>
    <row r="435" spans="1:13" hidden="1">
      <c r="A435" s="38">
        <v>283</v>
      </c>
      <c r="B435" s="45" t="s">
        <v>849</v>
      </c>
      <c r="C435" s="266" t="s">
        <v>850</v>
      </c>
      <c r="D435" s="119" t="s">
        <v>278</v>
      </c>
      <c r="E435" s="120">
        <v>2700</v>
      </c>
      <c r="F435" s="27">
        <f t="shared" si="68"/>
        <v>2295</v>
      </c>
      <c r="G435" s="121">
        <f t="shared" si="69"/>
        <v>2025</v>
      </c>
      <c r="H435" s="122">
        <f t="shared" si="70"/>
        <v>1890</v>
      </c>
      <c r="I435" s="28"/>
      <c r="J435" s="27">
        <f t="shared" si="71"/>
        <v>0</v>
      </c>
      <c r="K435" s="27">
        <f t="shared" si="66"/>
        <v>0</v>
      </c>
      <c r="L435" s="27">
        <f t="shared" si="67"/>
        <v>0</v>
      </c>
      <c r="M435" s="125" t="s">
        <v>270</v>
      </c>
    </row>
    <row r="436" spans="1:13" hidden="1">
      <c r="A436" s="38">
        <v>284</v>
      </c>
      <c r="B436" s="117" t="s">
        <v>851</v>
      </c>
      <c r="C436" s="266" t="s">
        <v>852</v>
      </c>
      <c r="D436" s="119" t="s">
        <v>278</v>
      </c>
      <c r="E436" s="120">
        <v>1930</v>
      </c>
      <c r="F436" s="27">
        <f t="shared" si="68"/>
        <v>1640.5</v>
      </c>
      <c r="G436" s="121">
        <f t="shared" si="69"/>
        <v>1447.5</v>
      </c>
      <c r="H436" s="122">
        <f t="shared" si="70"/>
        <v>1351</v>
      </c>
      <c r="I436" s="28"/>
      <c r="J436" s="27">
        <f t="shared" si="71"/>
        <v>0</v>
      </c>
      <c r="K436" s="27">
        <f t="shared" si="66"/>
        <v>0</v>
      </c>
      <c r="L436" s="27">
        <f t="shared" si="67"/>
        <v>0</v>
      </c>
      <c r="M436" s="125" t="s">
        <v>270</v>
      </c>
    </row>
    <row r="437" spans="1:13" hidden="1">
      <c r="A437" s="38">
        <v>285</v>
      </c>
      <c r="B437" s="117" t="s">
        <v>853</v>
      </c>
      <c r="C437" s="266" t="s">
        <v>854</v>
      </c>
      <c r="D437" s="119" t="s">
        <v>278</v>
      </c>
      <c r="E437" s="120">
        <v>2400</v>
      </c>
      <c r="F437" s="27">
        <f t="shared" si="68"/>
        <v>2040</v>
      </c>
      <c r="G437" s="121">
        <f t="shared" si="69"/>
        <v>1800</v>
      </c>
      <c r="H437" s="122">
        <f t="shared" si="70"/>
        <v>1680</v>
      </c>
      <c r="I437" s="28"/>
      <c r="J437" s="27">
        <f t="shared" si="71"/>
        <v>0</v>
      </c>
      <c r="K437" s="27">
        <f t="shared" si="66"/>
        <v>0</v>
      </c>
      <c r="L437" s="27">
        <f t="shared" si="67"/>
        <v>0</v>
      </c>
      <c r="M437" s="125" t="s">
        <v>270</v>
      </c>
    </row>
    <row r="438" spans="1:13" hidden="1">
      <c r="A438" s="38">
        <v>286</v>
      </c>
      <c r="B438" s="117" t="s">
        <v>855</v>
      </c>
      <c r="C438" s="266" t="s">
        <v>856</v>
      </c>
      <c r="D438" s="119" t="s">
        <v>278</v>
      </c>
      <c r="E438" s="120">
        <v>2060</v>
      </c>
      <c r="F438" s="27">
        <f t="shared" si="68"/>
        <v>1751</v>
      </c>
      <c r="G438" s="121">
        <f t="shared" si="69"/>
        <v>1545</v>
      </c>
      <c r="H438" s="122">
        <f t="shared" si="70"/>
        <v>1442</v>
      </c>
      <c r="I438" s="28"/>
      <c r="J438" s="27">
        <f t="shared" si="71"/>
        <v>0</v>
      </c>
      <c r="K438" s="27">
        <f t="shared" si="66"/>
        <v>0</v>
      </c>
      <c r="L438" s="27">
        <f t="shared" si="67"/>
        <v>0</v>
      </c>
      <c r="M438" s="125" t="s">
        <v>270</v>
      </c>
    </row>
    <row r="439" spans="1:13">
      <c r="A439" s="38">
        <v>287</v>
      </c>
      <c r="B439" s="117" t="s">
        <v>857</v>
      </c>
      <c r="C439" s="270" t="s">
        <v>858</v>
      </c>
      <c r="D439" s="262" t="s">
        <v>278</v>
      </c>
      <c r="E439" s="120">
        <v>3600</v>
      </c>
      <c r="F439" s="27">
        <f t="shared" si="68"/>
        <v>3060</v>
      </c>
      <c r="G439" s="121">
        <f t="shared" si="69"/>
        <v>2700</v>
      </c>
      <c r="H439" s="122">
        <f t="shared" si="70"/>
        <v>2520</v>
      </c>
      <c r="I439" s="28"/>
      <c r="J439" s="27">
        <f t="shared" si="71"/>
        <v>0</v>
      </c>
      <c r="K439" s="27">
        <f t="shared" si="66"/>
        <v>0</v>
      </c>
      <c r="L439" s="27">
        <f t="shared" si="67"/>
        <v>0</v>
      </c>
      <c r="M439" s="123" t="s">
        <v>19</v>
      </c>
    </row>
    <row r="440" spans="1:13">
      <c r="A440" s="38">
        <v>288</v>
      </c>
      <c r="B440" s="117" t="s">
        <v>859</v>
      </c>
      <c r="C440" s="288" t="s">
        <v>860</v>
      </c>
      <c r="D440" s="144" t="s">
        <v>278</v>
      </c>
      <c r="E440" s="120">
        <v>2000</v>
      </c>
      <c r="F440" s="27">
        <f t="shared" si="68"/>
        <v>1700</v>
      </c>
      <c r="G440" s="121">
        <f t="shared" si="69"/>
        <v>1500</v>
      </c>
      <c r="H440" s="122">
        <f t="shared" si="70"/>
        <v>1400</v>
      </c>
      <c r="I440" s="28"/>
      <c r="J440" s="27">
        <f t="shared" si="71"/>
        <v>0</v>
      </c>
      <c r="K440" s="27">
        <f t="shared" si="66"/>
        <v>0</v>
      </c>
      <c r="L440" s="27">
        <f t="shared" si="67"/>
        <v>0</v>
      </c>
      <c r="M440" s="44" t="s">
        <v>21</v>
      </c>
    </row>
    <row r="441" spans="1:13" hidden="1">
      <c r="A441" s="38">
        <v>289</v>
      </c>
      <c r="B441" s="117" t="s">
        <v>861</v>
      </c>
      <c r="C441" s="266" t="s">
        <v>862</v>
      </c>
      <c r="D441" s="119" t="s">
        <v>268</v>
      </c>
      <c r="E441" s="120">
        <v>2400</v>
      </c>
      <c r="F441" s="27">
        <f t="shared" si="68"/>
        <v>2040</v>
      </c>
      <c r="G441" s="121">
        <f t="shared" si="69"/>
        <v>1800</v>
      </c>
      <c r="H441" s="122">
        <f t="shared" si="70"/>
        <v>1680</v>
      </c>
      <c r="I441" s="28"/>
      <c r="J441" s="27">
        <f t="shared" si="71"/>
        <v>0</v>
      </c>
      <c r="K441" s="27">
        <f t="shared" si="66"/>
        <v>0</v>
      </c>
      <c r="L441" s="27">
        <f t="shared" si="67"/>
        <v>0</v>
      </c>
      <c r="M441" s="125" t="s">
        <v>270</v>
      </c>
    </row>
    <row r="442" spans="1:13" hidden="1">
      <c r="A442" s="38">
        <v>290</v>
      </c>
      <c r="B442" s="117" t="s">
        <v>863</v>
      </c>
      <c r="C442" s="266" t="s">
        <v>864</v>
      </c>
      <c r="D442" s="119" t="s">
        <v>268</v>
      </c>
      <c r="E442" s="120">
        <v>1500</v>
      </c>
      <c r="F442" s="27">
        <f t="shared" si="68"/>
        <v>1275</v>
      </c>
      <c r="G442" s="121">
        <f t="shared" si="69"/>
        <v>1125</v>
      </c>
      <c r="H442" s="122">
        <f t="shared" si="70"/>
        <v>1050</v>
      </c>
      <c r="I442" s="28"/>
      <c r="J442" s="27">
        <f t="shared" si="71"/>
        <v>0</v>
      </c>
      <c r="K442" s="27">
        <f t="shared" ref="K442:K506" si="72">I442*G442</f>
        <v>0</v>
      </c>
      <c r="L442" s="27">
        <f t="shared" ref="L442:L506" si="73">I442*H442</f>
        <v>0</v>
      </c>
      <c r="M442" s="125" t="s">
        <v>270</v>
      </c>
    </row>
    <row r="443" spans="1:13" hidden="1">
      <c r="A443" s="38">
        <v>291</v>
      </c>
      <c r="B443" s="117" t="s">
        <v>865</v>
      </c>
      <c r="C443" s="266" t="s">
        <v>866</v>
      </c>
      <c r="D443" s="119" t="s">
        <v>268</v>
      </c>
      <c r="E443" s="120">
        <v>640</v>
      </c>
      <c r="F443" s="27">
        <f t="shared" si="68"/>
        <v>544</v>
      </c>
      <c r="G443" s="121">
        <f t="shared" si="69"/>
        <v>480</v>
      </c>
      <c r="H443" s="122">
        <f t="shared" si="70"/>
        <v>448</v>
      </c>
      <c r="I443" s="28"/>
      <c r="J443" s="27">
        <f t="shared" si="71"/>
        <v>0</v>
      </c>
      <c r="K443" s="27">
        <f t="shared" si="72"/>
        <v>0</v>
      </c>
      <c r="L443" s="27">
        <f t="shared" si="73"/>
        <v>0</v>
      </c>
      <c r="M443" s="125" t="s">
        <v>270</v>
      </c>
    </row>
    <row r="444" spans="1:13" hidden="1">
      <c r="A444" s="38">
        <v>292</v>
      </c>
      <c r="B444" s="117" t="s">
        <v>867</v>
      </c>
      <c r="C444" s="266" t="s">
        <v>868</v>
      </c>
      <c r="D444" s="119" t="s">
        <v>268</v>
      </c>
      <c r="E444" s="120">
        <v>600</v>
      </c>
      <c r="F444" s="27">
        <f t="shared" si="68"/>
        <v>510</v>
      </c>
      <c r="G444" s="121">
        <f t="shared" si="69"/>
        <v>450</v>
      </c>
      <c r="H444" s="122">
        <f t="shared" si="70"/>
        <v>420</v>
      </c>
      <c r="I444" s="28"/>
      <c r="J444" s="27">
        <f t="shared" si="71"/>
        <v>0</v>
      </c>
      <c r="K444" s="27">
        <f t="shared" si="72"/>
        <v>0</v>
      </c>
      <c r="L444" s="27">
        <f t="shared" si="73"/>
        <v>0</v>
      </c>
      <c r="M444" s="125" t="s">
        <v>270</v>
      </c>
    </row>
    <row r="445" spans="1:13" hidden="1">
      <c r="A445" s="38">
        <v>293</v>
      </c>
      <c r="B445" s="117" t="s">
        <v>869</v>
      </c>
      <c r="C445" s="266" t="s">
        <v>870</v>
      </c>
      <c r="D445" s="119" t="s">
        <v>268</v>
      </c>
      <c r="E445" s="120">
        <v>1030</v>
      </c>
      <c r="F445" s="27">
        <f t="shared" si="68"/>
        <v>875.5</v>
      </c>
      <c r="G445" s="121">
        <f t="shared" si="69"/>
        <v>772.5</v>
      </c>
      <c r="H445" s="122">
        <f t="shared" si="70"/>
        <v>721</v>
      </c>
      <c r="I445" s="28"/>
      <c r="J445" s="27">
        <f t="shared" si="71"/>
        <v>0</v>
      </c>
      <c r="K445" s="27">
        <f t="shared" si="72"/>
        <v>0</v>
      </c>
      <c r="L445" s="27">
        <f t="shared" si="73"/>
        <v>0</v>
      </c>
      <c r="M445" s="125" t="s">
        <v>270</v>
      </c>
    </row>
    <row r="446" spans="1:13" hidden="1">
      <c r="A446" s="38">
        <v>294</v>
      </c>
      <c r="B446" s="117" t="s">
        <v>871</v>
      </c>
      <c r="C446" s="266" t="s">
        <v>872</v>
      </c>
      <c r="D446" s="119" t="s">
        <v>268</v>
      </c>
      <c r="E446" s="120">
        <v>600</v>
      </c>
      <c r="F446" s="27">
        <f t="shared" si="68"/>
        <v>510</v>
      </c>
      <c r="G446" s="121">
        <f t="shared" si="69"/>
        <v>450</v>
      </c>
      <c r="H446" s="122">
        <f t="shared" si="70"/>
        <v>420</v>
      </c>
      <c r="I446" s="28"/>
      <c r="J446" s="27">
        <f t="shared" si="71"/>
        <v>0</v>
      </c>
      <c r="K446" s="27">
        <f t="shared" si="72"/>
        <v>0</v>
      </c>
      <c r="L446" s="27">
        <f t="shared" si="73"/>
        <v>0</v>
      </c>
      <c r="M446" s="125" t="s">
        <v>270</v>
      </c>
    </row>
    <row r="447" spans="1:13" hidden="1">
      <c r="A447" s="38">
        <v>295</v>
      </c>
      <c r="B447" s="117" t="s">
        <v>873</v>
      </c>
      <c r="C447" s="266" t="s">
        <v>874</v>
      </c>
      <c r="D447" s="119" t="s">
        <v>268</v>
      </c>
      <c r="E447" s="120">
        <v>600</v>
      </c>
      <c r="F447" s="27">
        <f t="shared" si="68"/>
        <v>510</v>
      </c>
      <c r="G447" s="121">
        <f t="shared" si="69"/>
        <v>450</v>
      </c>
      <c r="H447" s="122">
        <f t="shared" si="70"/>
        <v>420</v>
      </c>
      <c r="I447" s="28"/>
      <c r="J447" s="27">
        <f t="shared" si="71"/>
        <v>0</v>
      </c>
      <c r="K447" s="27">
        <f t="shared" si="72"/>
        <v>0</v>
      </c>
      <c r="L447" s="27">
        <f t="shared" si="73"/>
        <v>0</v>
      </c>
      <c r="M447" s="125" t="s">
        <v>270</v>
      </c>
    </row>
    <row r="448" spans="1:13" hidden="1">
      <c r="A448" s="38">
        <v>296</v>
      </c>
      <c r="B448" s="117" t="s">
        <v>875</v>
      </c>
      <c r="C448" s="266" t="s">
        <v>876</v>
      </c>
      <c r="D448" s="119" t="s">
        <v>268</v>
      </c>
      <c r="E448" s="120">
        <v>600</v>
      </c>
      <c r="F448" s="27">
        <f t="shared" si="68"/>
        <v>510</v>
      </c>
      <c r="G448" s="121">
        <f t="shared" si="69"/>
        <v>450</v>
      </c>
      <c r="H448" s="122">
        <f t="shared" si="70"/>
        <v>420</v>
      </c>
      <c r="I448" s="28"/>
      <c r="J448" s="27">
        <f t="shared" si="71"/>
        <v>0</v>
      </c>
      <c r="K448" s="27">
        <f t="shared" si="72"/>
        <v>0</v>
      </c>
      <c r="L448" s="27">
        <f t="shared" si="73"/>
        <v>0</v>
      </c>
      <c r="M448" s="125" t="s">
        <v>270</v>
      </c>
    </row>
    <row r="449" spans="1:13" hidden="1">
      <c r="A449" s="38">
        <v>297</v>
      </c>
      <c r="B449" s="117" t="s">
        <v>877</v>
      </c>
      <c r="C449" s="266" t="s">
        <v>878</v>
      </c>
      <c r="D449" s="119" t="s">
        <v>268</v>
      </c>
      <c r="E449" s="120">
        <v>600</v>
      </c>
      <c r="F449" s="27">
        <f t="shared" si="68"/>
        <v>510</v>
      </c>
      <c r="G449" s="121">
        <f t="shared" si="69"/>
        <v>450</v>
      </c>
      <c r="H449" s="122">
        <f t="shared" si="70"/>
        <v>420</v>
      </c>
      <c r="I449" s="28"/>
      <c r="J449" s="27">
        <f t="shared" si="71"/>
        <v>0</v>
      </c>
      <c r="K449" s="27">
        <f t="shared" si="72"/>
        <v>0</v>
      </c>
      <c r="L449" s="27">
        <f t="shared" si="73"/>
        <v>0</v>
      </c>
      <c r="M449" s="125" t="s">
        <v>270</v>
      </c>
    </row>
    <row r="450" spans="1:13" hidden="1">
      <c r="A450" s="38">
        <v>298</v>
      </c>
      <c r="B450" s="117" t="s">
        <v>879</v>
      </c>
      <c r="C450" s="266" t="s">
        <v>880</v>
      </c>
      <c r="D450" s="119" t="s">
        <v>268</v>
      </c>
      <c r="E450" s="120">
        <v>340</v>
      </c>
      <c r="F450" s="27">
        <f t="shared" si="68"/>
        <v>289</v>
      </c>
      <c r="G450" s="121">
        <f t="shared" si="69"/>
        <v>255</v>
      </c>
      <c r="H450" s="122">
        <f t="shared" si="70"/>
        <v>238</v>
      </c>
      <c r="I450" s="28"/>
      <c r="J450" s="27">
        <f t="shared" si="71"/>
        <v>0</v>
      </c>
      <c r="K450" s="27">
        <f t="shared" si="72"/>
        <v>0</v>
      </c>
      <c r="L450" s="27">
        <f t="shared" si="73"/>
        <v>0</v>
      </c>
      <c r="M450" s="125" t="s">
        <v>270</v>
      </c>
    </row>
    <row r="451" spans="1:13" hidden="1">
      <c r="A451" s="38">
        <v>299</v>
      </c>
      <c r="B451" s="117" t="s">
        <v>881</v>
      </c>
      <c r="C451" s="266" t="s">
        <v>882</v>
      </c>
      <c r="D451" s="119" t="s">
        <v>268</v>
      </c>
      <c r="E451" s="120">
        <v>1670</v>
      </c>
      <c r="F451" s="27">
        <f t="shared" si="68"/>
        <v>1419.5</v>
      </c>
      <c r="G451" s="121">
        <f t="shared" si="69"/>
        <v>1252.5</v>
      </c>
      <c r="H451" s="122">
        <f t="shared" si="70"/>
        <v>1169</v>
      </c>
      <c r="I451" s="28"/>
      <c r="J451" s="27">
        <f t="shared" si="71"/>
        <v>0</v>
      </c>
      <c r="K451" s="27">
        <f t="shared" si="72"/>
        <v>0</v>
      </c>
      <c r="L451" s="27">
        <f t="shared" si="73"/>
        <v>0</v>
      </c>
      <c r="M451" s="125" t="s">
        <v>270</v>
      </c>
    </row>
    <row r="452" spans="1:13" hidden="1">
      <c r="A452" s="38">
        <v>300</v>
      </c>
      <c r="B452" s="117" t="s">
        <v>883</v>
      </c>
      <c r="C452" s="266" t="s">
        <v>884</v>
      </c>
      <c r="D452" s="119" t="s">
        <v>268</v>
      </c>
      <c r="E452" s="120">
        <v>600</v>
      </c>
      <c r="F452" s="27">
        <f t="shared" si="68"/>
        <v>510</v>
      </c>
      <c r="G452" s="121">
        <f t="shared" si="69"/>
        <v>450</v>
      </c>
      <c r="H452" s="122">
        <f t="shared" si="70"/>
        <v>420</v>
      </c>
      <c r="I452" s="28"/>
      <c r="J452" s="27">
        <f t="shared" si="71"/>
        <v>0</v>
      </c>
      <c r="K452" s="27">
        <f t="shared" si="72"/>
        <v>0</v>
      </c>
      <c r="L452" s="27">
        <f t="shared" si="73"/>
        <v>0</v>
      </c>
      <c r="M452" s="125" t="s">
        <v>270</v>
      </c>
    </row>
    <row r="453" spans="1:13" hidden="1">
      <c r="A453" s="38">
        <v>301</v>
      </c>
      <c r="B453" s="117" t="s">
        <v>885</v>
      </c>
      <c r="C453" s="266" t="s">
        <v>886</v>
      </c>
      <c r="D453" s="119" t="s">
        <v>268</v>
      </c>
      <c r="E453" s="120">
        <v>1930</v>
      </c>
      <c r="F453" s="27">
        <f t="shared" si="68"/>
        <v>1640.5</v>
      </c>
      <c r="G453" s="121">
        <f t="shared" si="69"/>
        <v>1447.5</v>
      </c>
      <c r="H453" s="122">
        <f t="shared" si="70"/>
        <v>1351</v>
      </c>
      <c r="I453" s="28"/>
      <c r="J453" s="27">
        <f t="shared" si="71"/>
        <v>0</v>
      </c>
      <c r="K453" s="27">
        <f t="shared" si="72"/>
        <v>0</v>
      </c>
      <c r="L453" s="27">
        <f t="shared" si="73"/>
        <v>0</v>
      </c>
      <c r="M453" s="125" t="s">
        <v>270</v>
      </c>
    </row>
    <row r="454" spans="1:13" hidden="1">
      <c r="A454" s="38">
        <v>302</v>
      </c>
      <c r="B454" s="117" t="s">
        <v>887</v>
      </c>
      <c r="C454" s="266" t="s">
        <v>888</v>
      </c>
      <c r="D454" s="119" t="s">
        <v>268</v>
      </c>
      <c r="E454" s="120">
        <v>1930</v>
      </c>
      <c r="F454" s="27">
        <f t="shared" si="68"/>
        <v>1640.5</v>
      </c>
      <c r="G454" s="121">
        <f t="shared" si="69"/>
        <v>1447.5</v>
      </c>
      <c r="H454" s="122">
        <f t="shared" si="70"/>
        <v>1351</v>
      </c>
      <c r="I454" s="28"/>
      <c r="J454" s="27">
        <f t="shared" si="71"/>
        <v>0</v>
      </c>
      <c r="K454" s="27">
        <f t="shared" si="72"/>
        <v>0</v>
      </c>
      <c r="L454" s="27">
        <f t="shared" si="73"/>
        <v>0</v>
      </c>
      <c r="M454" s="125" t="s">
        <v>270</v>
      </c>
    </row>
    <row r="455" spans="1:13" hidden="1">
      <c r="A455" s="38">
        <v>303</v>
      </c>
      <c r="B455" s="170" t="s">
        <v>889</v>
      </c>
      <c r="C455" s="266" t="s">
        <v>890</v>
      </c>
      <c r="D455" s="119" t="s">
        <v>268</v>
      </c>
      <c r="E455" s="120">
        <v>600</v>
      </c>
      <c r="F455" s="27">
        <f t="shared" si="68"/>
        <v>510</v>
      </c>
      <c r="G455" s="121">
        <f t="shared" si="69"/>
        <v>450</v>
      </c>
      <c r="H455" s="122">
        <f t="shared" si="70"/>
        <v>420</v>
      </c>
      <c r="I455" s="28"/>
      <c r="J455" s="27">
        <f t="shared" si="71"/>
        <v>0</v>
      </c>
      <c r="K455" s="27">
        <f t="shared" si="72"/>
        <v>0</v>
      </c>
      <c r="L455" s="27">
        <f t="shared" si="73"/>
        <v>0</v>
      </c>
      <c r="M455" s="125" t="s">
        <v>270</v>
      </c>
    </row>
    <row r="456" spans="1:13" hidden="1">
      <c r="A456" s="38">
        <v>304</v>
      </c>
      <c r="B456" s="170" t="s">
        <v>891</v>
      </c>
      <c r="C456" s="266" t="s">
        <v>892</v>
      </c>
      <c r="D456" s="119" t="s">
        <v>268</v>
      </c>
      <c r="E456" s="120">
        <v>730</v>
      </c>
      <c r="F456" s="27">
        <f t="shared" si="68"/>
        <v>620.5</v>
      </c>
      <c r="G456" s="121">
        <f t="shared" si="69"/>
        <v>547.5</v>
      </c>
      <c r="H456" s="122">
        <f t="shared" si="70"/>
        <v>511</v>
      </c>
      <c r="I456" s="28"/>
      <c r="J456" s="27">
        <f t="shared" si="71"/>
        <v>0</v>
      </c>
      <c r="K456" s="27">
        <f t="shared" si="72"/>
        <v>0</v>
      </c>
      <c r="L456" s="27">
        <f t="shared" si="73"/>
        <v>0</v>
      </c>
      <c r="M456" s="125" t="s">
        <v>270</v>
      </c>
    </row>
    <row r="457" spans="1:13" hidden="1">
      <c r="A457" s="38">
        <v>305</v>
      </c>
      <c r="B457" s="170" t="s">
        <v>893</v>
      </c>
      <c r="C457" s="266" t="s">
        <v>894</v>
      </c>
      <c r="D457" s="119" t="s">
        <v>268</v>
      </c>
      <c r="E457" s="120">
        <v>680</v>
      </c>
      <c r="F457" s="27">
        <f t="shared" si="68"/>
        <v>578</v>
      </c>
      <c r="G457" s="121">
        <f t="shared" si="69"/>
        <v>510</v>
      </c>
      <c r="H457" s="122">
        <f t="shared" si="70"/>
        <v>476</v>
      </c>
      <c r="I457" s="28"/>
      <c r="J457" s="27">
        <f t="shared" si="71"/>
        <v>0</v>
      </c>
      <c r="K457" s="27">
        <f t="shared" si="72"/>
        <v>0</v>
      </c>
      <c r="L457" s="27">
        <f t="shared" si="73"/>
        <v>0</v>
      </c>
      <c r="M457" s="125" t="s">
        <v>270</v>
      </c>
    </row>
    <row r="458" spans="1:13" hidden="1">
      <c r="A458" s="38">
        <v>306</v>
      </c>
      <c r="B458" s="117" t="s">
        <v>895</v>
      </c>
      <c r="C458" s="266" t="s">
        <v>896</v>
      </c>
      <c r="D458" s="119" t="s">
        <v>268</v>
      </c>
      <c r="E458" s="120">
        <v>730</v>
      </c>
      <c r="F458" s="27">
        <f t="shared" si="68"/>
        <v>620.5</v>
      </c>
      <c r="G458" s="121">
        <f t="shared" si="69"/>
        <v>547.5</v>
      </c>
      <c r="H458" s="122">
        <f t="shared" si="70"/>
        <v>511</v>
      </c>
      <c r="I458" s="28"/>
      <c r="J458" s="27">
        <f t="shared" si="71"/>
        <v>0</v>
      </c>
      <c r="K458" s="27">
        <f t="shared" si="72"/>
        <v>0</v>
      </c>
      <c r="L458" s="27">
        <f t="shared" si="73"/>
        <v>0</v>
      </c>
      <c r="M458" s="125" t="s">
        <v>270</v>
      </c>
    </row>
    <row r="459" spans="1:13" hidden="1">
      <c r="A459" s="38">
        <v>307</v>
      </c>
      <c r="B459" s="117" t="s">
        <v>897</v>
      </c>
      <c r="C459" s="266" t="s">
        <v>898</v>
      </c>
      <c r="D459" s="119" t="s">
        <v>268</v>
      </c>
      <c r="E459" s="120">
        <v>730</v>
      </c>
      <c r="F459" s="27">
        <f t="shared" si="68"/>
        <v>620.5</v>
      </c>
      <c r="G459" s="121">
        <f t="shared" si="69"/>
        <v>547.5</v>
      </c>
      <c r="H459" s="122">
        <f t="shared" si="70"/>
        <v>511</v>
      </c>
      <c r="I459" s="28"/>
      <c r="J459" s="27">
        <f t="shared" si="71"/>
        <v>0</v>
      </c>
      <c r="K459" s="27">
        <f t="shared" si="72"/>
        <v>0</v>
      </c>
      <c r="L459" s="27">
        <f t="shared" si="73"/>
        <v>0</v>
      </c>
      <c r="M459" s="125" t="s">
        <v>270</v>
      </c>
    </row>
    <row r="460" spans="1:13" hidden="1">
      <c r="A460" s="38">
        <v>308</v>
      </c>
      <c r="B460" s="117" t="s">
        <v>899</v>
      </c>
      <c r="C460" s="266" t="s">
        <v>900</v>
      </c>
      <c r="D460" s="119" t="s">
        <v>268</v>
      </c>
      <c r="E460" s="120">
        <v>640</v>
      </c>
      <c r="F460" s="27">
        <f t="shared" si="68"/>
        <v>544</v>
      </c>
      <c r="G460" s="121">
        <f t="shared" si="69"/>
        <v>480</v>
      </c>
      <c r="H460" s="122">
        <f t="shared" si="70"/>
        <v>448</v>
      </c>
      <c r="I460" s="28"/>
      <c r="J460" s="27">
        <f t="shared" si="71"/>
        <v>0</v>
      </c>
      <c r="K460" s="27">
        <f t="shared" si="72"/>
        <v>0</v>
      </c>
      <c r="L460" s="27">
        <f t="shared" si="73"/>
        <v>0</v>
      </c>
      <c r="M460" s="125" t="s">
        <v>270</v>
      </c>
    </row>
    <row r="461" spans="1:13" hidden="1">
      <c r="A461" s="38">
        <v>309</v>
      </c>
      <c r="B461" s="117" t="s">
        <v>901</v>
      </c>
      <c r="C461" s="266" t="s">
        <v>902</v>
      </c>
      <c r="D461" s="119" t="s">
        <v>268</v>
      </c>
      <c r="E461" s="120">
        <v>600</v>
      </c>
      <c r="F461" s="27">
        <f t="shared" si="68"/>
        <v>510</v>
      </c>
      <c r="G461" s="121">
        <f t="shared" si="69"/>
        <v>450</v>
      </c>
      <c r="H461" s="122">
        <f t="shared" si="70"/>
        <v>420</v>
      </c>
      <c r="I461" s="28"/>
      <c r="J461" s="27">
        <f t="shared" si="71"/>
        <v>0</v>
      </c>
      <c r="K461" s="27">
        <f t="shared" si="72"/>
        <v>0</v>
      </c>
      <c r="L461" s="27">
        <f t="shared" si="73"/>
        <v>0</v>
      </c>
      <c r="M461" s="125" t="s">
        <v>270</v>
      </c>
    </row>
    <row r="462" spans="1:13" hidden="1">
      <c r="A462" s="38">
        <v>310</v>
      </c>
      <c r="B462" s="117" t="s">
        <v>903</v>
      </c>
      <c r="C462" s="266" t="s">
        <v>904</v>
      </c>
      <c r="D462" s="119" t="s">
        <v>268</v>
      </c>
      <c r="E462" s="120">
        <v>900</v>
      </c>
      <c r="F462" s="27">
        <f t="shared" si="68"/>
        <v>765</v>
      </c>
      <c r="G462" s="121">
        <f t="shared" si="69"/>
        <v>675</v>
      </c>
      <c r="H462" s="122">
        <f t="shared" si="70"/>
        <v>630</v>
      </c>
      <c r="I462" s="28"/>
      <c r="J462" s="27">
        <f t="shared" si="71"/>
        <v>0</v>
      </c>
      <c r="K462" s="27">
        <f t="shared" si="72"/>
        <v>0</v>
      </c>
      <c r="L462" s="27">
        <f t="shared" si="73"/>
        <v>0</v>
      </c>
      <c r="M462" s="125" t="s">
        <v>270</v>
      </c>
    </row>
    <row r="463" spans="1:13" hidden="1">
      <c r="A463" s="38">
        <v>311</v>
      </c>
      <c r="B463" s="117" t="s">
        <v>905</v>
      </c>
      <c r="C463" s="266" t="s">
        <v>906</v>
      </c>
      <c r="D463" s="119" t="s">
        <v>268</v>
      </c>
      <c r="E463" s="120">
        <v>640</v>
      </c>
      <c r="F463" s="27">
        <f t="shared" si="68"/>
        <v>544</v>
      </c>
      <c r="G463" s="121">
        <f t="shared" si="69"/>
        <v>480</v>
      </c>
      <c r="H463" s="122">
        <f t="shared" si="70"/>
        <v>448</v>
      </c>
      <c r="I463" s="28"/>
      <c r="J463" s="27">
        <f t="shared" si="71"/>
        <v>0</v>
      </c>
      <c r="K463" s="27">
        <f t="shared" si="72"/>
        <v>0</v>
      </c>
      <c r="L463" s="27">
        <f t="shared" si="73"/>
        <v>0</v>
      </c>
      <c r="M463" s="125" t="s">
        <v>270</v>
      </c>
    </row>
    <row r="464" spans="1:13" hidden="1">
      <c r="A464" s="38">
        <v>312</v>
      </c>
      <c r="B464" s="117" t="s">
        <v>907</v>
      </c>
      <c r="C464" s="266" t="s">
        <v>908</v>
      </c>
      <c r="D464" s="119" t="s">
        <v>268</v>
      </c>
      <c r="E464" s="120">
        <v>600</v>
      </c>
      <c r="F464" s="27">
        <f t="shared" si="68"/>
        <v>510</v>
      </c>
      <c r="G464" s="121">
        <f t="shared" si="69"/>
        <v>450</v>
      </c>
      <c r="H464" s="122">
        <f t="shared" si="70"/>
        <v>420</v>
      </c>
      <c r="I464" s="28"/>
      <c r="J464" s="27">
        <f t="shared" si="71"/>
        <v>0</v>
      </c>
      <c r="K464" s="27">
        <f t="shared" si="72"/>
        <v>0</v>
      </c>
      <c r="L464" s="27">
        <f t="shared" si="73"/>
        <v>0</v>
      </c>
      <c r="M464" s="125" t="s">
        <v>270</v>
      </c>
    </row>
    <row r="465" spans="1:13" hidden="1">
      <c r="A465" s="38">
        <v>313</v>
      </c>
      <c r="B465" s="117" t="s">
        <v>909</v>
      </c>
      <c r="C465" s="266" t="s">
        <v>910</v>
      </c>
      <c r="D465" s="119" t="s">
        <v>268</v>
      </c>
      <c r="E465" s="120">
        <v>640</v>
      </c>
      <c r="F465" s="27">
        <f t="shared" si="68"/>
        <v>544</v>
      </c>
      <c r="G465" s="121">
        <f t="shared" si="69"/>
        <v>480</v>
      </c>
      <c r="H465" s="122">
        <f t="shared" si="70"/>
        <v>448</v>
      </c>
      <c r="I465" s="28"/>
      <c r="J465" s="27">
        <f t="shared" si="71"/>
        <v>0</v>
      </c>
      <c r="K465" s="27">
        <f t="shared" si="72"/>
        <v>0</v>
      </c>
      <c r="L465" s="27">
        <f t="shared" si="73"/>
        <v>0</v>
      </c>
      <c r="M465" s="125" t="s">
        <v>270</v>
      </c>
    </row>
    <row r="466" spans="1:13" hidden="1">
      <c r="A466" s="38">
        <v>314</v>
      </c>
      <c r="B466" s="117" t="s">
        <v>911</v>
      </c>
      <c r="C466" s="266" t="s">
        <v>912</v>
      </c>
      <c r="D466" s="119" t="s">
        <v>268</v>
      </c>
      <c r="E466" s="120">
        <v>680</v>
      </c>
      <c r="F466" s="27">
        <f t="shared" si="68"/>
        <v>578</v>
      </c>
      <c r="G466" s="121">
        <f t="shared" si="69"/>
        <v>510</v>
      </c>
      <c r="H466" s="122">
        <f t="shared" si="70"/>
        <v>476</v>
      </c>
      <c r="I466" s="28"/>
      <c r="J466" s="27">
        <f t="shared" si="71"/>
        <v>0</v>
      </c>
      <c r="K466" s="27">
        <f t="shared" si="72"/>
        <v>0</v>
      </c>
      <c r="L466" s="27">
        <f t="shared" si="73"/>
        <v>0</v>
      </c>
      <c r="M466" s="125" t="s">
        <v>270</v>
      </c>
    </row>
    <row r="467" spans="1:13" hidden="1">
      <c r="A467" s="38">
        <v>315</v>
      </c>
      <c r="B467" s="117" t="s">
        <v>913</v>
      </c>
      <c r="C467" s="266" t="s">
        <v>914</v>
      </c>
      <c r="D467" s="119" t="s">
        <v>268</v>
      </c>
      <c r="E467" s="120">
        <v>1370</v>
      </c>
      <c r="F467" s="27">
        <f t="shared" si="68"/>
        <v>1164.5</v>
      </c>
      <c r="G467" s="121">
        <f t="shared" si="69"/>
        <v>1027.5</v>
      </c>
      <c r="H467" s="122">
        <f t="shared" si="70"/>
        <v>959</v>
      </c>
      <c r="I467" s="28"/>
      <c r="J467" s="27">
        <f t="shared" si="71"/>
        <v>0</v>
      </c>
      <c r="K467" s="27">
        <f t="shared" si="72"/>
        <v>0</v>
      </c>
      <c r="L467" s="27">
        <f t="shared" si="73"/>
        <v>0</v>
      </c>
      <c r="M467" s="125" t="s">
        <v>270</v>
      </c>
    </row>
    <row r="468" spans="1:13" hidden="1">
      <c r="A468" s="38">
        <v>316</v>
      </c>
      <c r="B468" s="117" t="s">
        <v>915</v>
      </c>
      <c r="C468" s="266" t="s">
        <v>916</v>
      </c>
      <c r="D468" s="119" t="s">
        <v>268</v>
      </c>
      <c r="E468" s="120">
        <v>600</v>
      </c>
      <c r="F468" s="27">
        <f t="shared" ref="F468:F532" si="74">E468-E468/100*15</f>
        <v>510</v>
      </c>
      <c r="G468" s="121">
        <f t="shared" ref="G468:G532" si="75">E468-E468/100*25</f>
        <v>450</v>
      </c>
      <c r="H468" s="122">
        <f t="shared" ref="H468:H532" si="76">E468-E468/100*30</f>
        <v>420</v>
      </c>
      <c r="I468" s="28"/>
      <c r="J468" s="27">
        <f t="shared" ref="J468:J532" si="77">I468*F468</f>
        <v>0</v>
      </c>
      <c r="K468" s="27">
        <f t="shared" si="72"/>
        <v>0</v>
      </c>
      <c r="L468" s="27">
        <f t="shared" si="73"/>
        <v>0</v>
      </c>
      <c r="M468" s="125" t="s">
        <v>270</v>
      </c>
    </row>
    <row r="469" spans="1:13" hidden="1">
      <c r="A469" s="38">
        <v>317</v>
      </c>
      <c r="B469" s="117" t="s">
        <v>917</v>
      </c>
      <c r="C469" s="266" t="s">
        <v>918</v>
      </c>
      <c r="D469" s="119" t="s">
        <v>268</v>
      </c>
      <c r="E469" s="120">
        <v>730</v>
      </c>
      <c r="F469" s="27">
        <f t="shared" si="74"/>
        <v>620.5</v>
      </c>
      <c r="G469" s="121">
        <f t="shared" si="75"/>
        <v>547.5</v>
      </c>
      <c r="H469" s="122">
        <f t="shared" si="76"/>
        <v>511</v>
      </c>
      <c r="I469" s="28"/>
      <c r="J469" s="27">
        <f t="shared" si="77"/>
        <v>0</v>
      </c>
      <c r="K469" s="27">
        <f t="shared" si="72"/>
        <v>0</v>
      </c>
      <c r="L469" s="27">
        <f t="shared" si="73"/>
        <v>0</v>
      </c>
      <c r="M469" s="125" t="s">
        <v>270</v>
      </c>
    </row>
    <row r="470" spans="1:13" hidden="1">
      <c r="A470" s="38">
        <v>318</v>
      </c>
      <c r="B470" s="117" t="s">
        <v>919</v>
      </c>
      <c r="C470" s="266" t="s">
        <v>920</v>
      </c>
      <c r="D470" s="119" t="s">
        <v>268</v>
      </c>
      <c r="E470" s="120">
        <v>770</v>
      </c>
      <c r="F470" s="27">
        <f t="shared" si="74"/>
        <v>654.5</v>
      </c>
      <c r="G470" s="121">
        <f t="shared" si="75"/>
        <v>577.5</v>
      </c>
      <c r="H470" s="122">
        <f t="shared" si="76"/>
        <v>539</v>
      </c>
      <c r="I470" s="28"/>
      <c r="J470" s="27">
        <f t="shared" si="77"/>
        <v>0</v>
      </c>
      <c r="K470" s="27">
        <f t="shared" si="72"/>
        <v>0</v>
      </c>
      <c r="L470" s="27">
        <f t="shared" si="73"/>
        <v>0</v>
      </c>
      <c r="M470" s="125" t="s">
        <v>270</v>
      </c>
    </row>
    <row r="471" spans="1:13">
      <c r="A471" s="38">
        <v>319</v>
      </c>
      <c r="B471" s="117" t="s">
        <v>921</v>
      </c>
      <c r="C471" s="266" t="s">
        <v>922</v>
      </c>
      <c r="D471" s="119" t="s">
        <v>268</v>
      </c>
      <c r="E471" s="120">
        <v>850</v>
      </c>
      <c r="F471" s="27">
        <f t="shared" si="74"/>
        <v>722.5</v>
      </c>
      <c r="G471" s="121">
        <f t="shared" si="75"/>
        <v>637.5</v>
      </c>
      <c r="H471" s="122">
        <f t="shared" si="76"/>
        <v>595</v>
      </c>
      <c r="I471" s="28"/>
      <c r="J471" s="27">
        <f t="shared" si="77"/>
        <v>0</v>
      </c>
      <c r="K471" s="27">
        <f t="shared" si="72"/>
        <v>0</v>
      </c>
      <c r="L471" s="27">
        <f t="shared" si="73"/>
        <v>0</v>
      </c>
      <c r="M471" s="44" t="s">
        <v>21</v>
      </c>
    </row>
    <row r="472" spans="1:13">
      <c r="A472" s="38"/>
      <c r="B472" s="117"/>
      <c r="C472" s="266"/>
      <c r="D472" s="119"/>
      <c r="E472" s="120"/>
      <c r="F472" s="27"/>
      <c r="G472" s="121"/>
      <c r="H472" s="122"/>
      <c r="I472" s="28"/>
      <c r="J472" s="27"/>
      <c r="K472" s="27"/>
      <c r="L472" s="27"/>
      <c r="M472" s="44"/>
    </row>
    <row r="473" spans="1:13">
      <c r="A473" s="38">
        <v>320</v>
      </c>
      <c r="B473" s="189" t="s">
        <v>923</v>
      </c>
      <c r="C473" s="264" t="s">
        <v>925</v>
      </c>
      <c r="D473" s="262" t="s">
        <v>924</v>
      </c>
      <c r="E473" s="120">
        <v>3780</v>
      </c>
      <c r="F473" s="27">
        <f t="shared" si="74"/>
        <v>3213</v>
      </c>
      <c r="G473" s="121">
        <f t="shared" si="75"/>
        <v>2835</v>
      </c>
      <c r="H473" s="122">
        <f t="shared" si="76"/>
        <v>2646</v>
      </c>
      <c r="I473" s="28"/>
      <c r="J473" s="27">
        <f t="shared" si="77"/>
        <v>0</v>
      </c>
      <c r="K473" s="27">
        <f t="shared" si="72"/>
        <v>0</v>
      </c>
      <c r="L473" s="27">
        <f t="shared" si="73"/>
        <v>0</v>
      </c>
      <c r="M473" s="123" t="s">
        <v>19</v>
      </c>
    </row>
    <row r="474" spans="1:13" ht="15.75" hidden="1" customHeight="1">
      <c r="A474" s="38">
        <v>321</v>
      </c>
      <c r="B474" s="117" t="s">
        <v>926</v>
      </c>
      <c r="C474" s="263" t="s">
        <v>927</v>
      </c>
      <c r="D474" s="119" t="s">
        <v>924</v>
      </c>
      <c r="E474" s="120">
        <v>600</v>
      </c>
      <c r="F474" s="27">
        <f t="shared" si="74"/>
        <v>510</v>
      </c>
      <c r="G474" s="121">
        <f t="shared" si="75"/>
        <v>450</v>
      </c>
      <c r="H474" s="122">
        <f t="shared" si="76"/>
        <v>420</v>
      </c>
      <c r="I474" s="28"/>
      <c r="J474" s="27">
        <f t="shared" si="77"/>
        <v>0</v>
      </c>
      <c r="K474" s="27">
        <f t="shared" si="72"/>
        <v>0</v>
      </c>
      <c r="L474" s="27">
        <f t="shared" si="73"/>
        <v>0</v>
      </c>
      <c r="M474" s="123" t="s">
        <v>19</v>
      </c>
    </row>
    <row r="475" spans="1:13" hidden="1">
      <c r="A475" s="38">
        <v>322</v>
      </c>
      <c r="B475" s="126" t="s">
        <v>928</v>
      </c>
      <c r="C475" s="263" t="s">
        <v>929</v>
      </c>
      <c r="D475" s="119" t="s">
        <v>924</v>
      </c>
      <c r="E475" s="120">
        <v>1370</v>
      </c>
      <c r="F475" s="27">
        <f t="shared" si="74"/>
        <v>1164.5</v>
      </c>
      <c r="G475" s="121">
        <f t="shared" si="75"/>
        <v>1027.5</v>
      </c>
      <c r="H475" s="122">
        <f t="shared" si="76"/>
        <v>959</v>
      </c>
      <c r="I475" s="28"/>
      <c r="J475" s="27">
        <f t="shared" si="77"/>
        <v>0</v>
      </c>
      <c r="K475" s="27">
        <f t="shared" si="72"/>
        <v>0</v>
      </c>
      <c r="L475" s="27">
        <f t="shared" si="73"/>
        <v>0</v>
      </c>
      <c r="M475" s="123" t="s">
        <v>19</v>
      </c>
    </row>
    <row r="476" spans="1:13" hidden="1">
      <c r="A476" s="38">
        <v>323</v>
      </c>
      <c r="B476" s="45" t="s">
        <v>930</v>
      </c>
      <c r="C476" s="263" t="s">
        <v>931</v>
      </c>
      <c r="D476" s="119" t="s">
        <v>924</v>
      </c>
      <c r="E476" s="120">
        <v>2150</v>
      </c>
      <c r="F476" s="27">
        <f t="shared" si="74"/>
        <v>1827.5</v>
      </c>
      <c r="G476" s="121">
        <f t="shared" si="75"/>
        <v>1612.5</v>
      </c>
      <c r="H476" s="122">
        <f t="shared" si="76"/>
        <v>1505</v>
      </c>
      <c r="I476" s="28"/>
      <c r="J476" s="27">
        <f t="shared" si="77"/>
        <v>0</v>
      </c>
      <c r="K476" s="27">
        <f t="shared" si="72"/>
        <v>0</v>
      </c>
      <c r="L476" s="27">
        <f t="shared" si="73"/>
        <v>0</v>
      </c>
      <c r="M476" s="123" t="s">
        <v>19</v>
      </c>
    </row>
    <row r="477" spans="1:13" hidden="1">
      <c r="A477" s="38">
        <v>324</v>
      </c>
      <c r="B477" s="45" t="s">
        <v>932</v>
      </c>
      <c r="C477" s="263" t="s">
        <v>933</v>
      </c>
      <c r="D477" s="119" t="s">
        <v>924</v>
      </c>
      <c r="E477" s="120">
        <v>600</v>
      </c>
      <c r="F477" s="27">
        <f t="shared" si="74"/>
        <v>510</v>
      </c>
      <c r="G477" s="121">
        <f t="shared" si="75"/>
        <v>450</v>
      </c>
      <c r="H477" s="122">
        <f t="shared" si="76"/>
        <v>420</v>
      </c>
      <c r="I477" s="28"/>
      <c r="J477" s="27">
        <f t="shared" si="77"/>
        <v>0</v>
      </c>
      <c r="K477" s="27">
        <f t="shared" si="72"/>
        <v>0</v>
      </c>
      <c r="L477" s="27">
        <f t="shared" si="73"/>
        <v>0</v>
      </c>
      <c r="M477" s="123" t="s">
        <v>19</v>
      </c>
    </row>
    <row r="478" spans="1:13" hidden="1">
      <c r="A478" s="38">
        <v>325</v>
      </c>
      <c r="B478" s="45" t="s">
        <v>934</v>
      </c>
      <c r="C478" s="263" t="s">
        <v>935</v>
      </c>
      <c r="D478" s="119" t="s">
        <v>924</v>
      </c>
      <c r="E478" s="120">
        <v>770</v>
      </c>
      <c r="F478" s="27">
        <f t="shared" si="74"/>
        <v>654.5</v>
      </c>
      <c r="G478" s="121">
        <f t="shared" si="75"/>
        <v>577.5</v>
      </c>
      <c r="H478" s="122">
        <f t="shared" si="76"/>
        <v>539</v>
      </c>
      <c r="I478" s="28"/>
      <c r="J478" s="27">
        <f t="shared" si="77"/>
        <v>0</v>
      </c>
      <c r="K478" s="27">
        <f t="shared" si="72"/>
        <v>0</v>
      </c>
      <c r="L478" s="27">
        <f t="shared" si="73"/>
        <v>0</v>
      </c>
      <c r="M478" s="123" t="s">
        <v>19</v>
      </c>
    </row>
    <row r="479" spans="1:13" hidden="1">
      <c r="A479" s="38">
        <v>326</v>
      </c>
      <c r="B479" s="117" t="s">
        <v>936</v>
      </c>
      <c r="C479" s="263" t="s">
        <v>937</v>
      </c>
      <c r="D479" s="119" t="s">
        <v>924</v>
      </c>
      <c r="E479" s="120">
        <v>2000</v>
      </c>
      <c r="F479" s="27">
        <f t="shared" si="74"/>
        <v>1700</v>
      </c>
      <c r="G479" s="121">
        <f t="shared" si="75"/>
        <v>1500</v>
      </c>
      <c r="H479" s="122">
        <f t="shared" si="76"/>
        <v>1400</v>
      </c>
      <c r="I479" s="28"/>
      <c r="J479" s="27">
        <f t="shared" si="77"/>
        <v>0</v>
      </c>
      <c r="K479" s="27">
        <f t="shared" si="72"/>
        <v>0</v>
      </c>
      <c r="L479" s="27">
        <f t="shared" si="73"/>
        <v>0</v>
      </c>
      <c r="M479" s="123" t="s">
        <v>19</v>
      </c>
    </row>
    <row r="480" spans="1:13" hidden="1">
      <c r="A480" s="38">
        <v>327</v>
      </c>
      <c r="B480" s="117" t="s">
        <v>938</v>
      </c>
      <c r="C480" s="263" t="s">
        <v>939</v>
      </c>
      <c r="D480" s="119" t="s">
        <v>924</v>
      </c>
      <c r="E480" s="120">
        <v>1670</v>
      </c>
      <c r="F480" s="27">
        <f t="shared" si="74"/>
        <v>1419.5</v>
      </c>
      <c r="G480" s="121">
        <f t="shared" si="75"/>
        <v>1252.5</v>
      </c>
      <c r="H480" s="122">
        <f t="shared" si="76"/>
        <v>1169</v>
      </c>
      <c r="I480" s="28"/>
      <c r="J480" s="27">
        <f t="shared" si="77"/>
        <v>0</v>
      </c>
      <c r="K480" s="27">
        <f t="shared" si="72"/>
        <v>0</v>
      </c>
      <c r="L480" s="27">
        <f t="shared" si="73"/>
        <v>0</v>
      </c>
      <c r="M480" s="123" t="s">
        <v>19</v>
      </c>
    </row>
    <row r="481" spans="1:13" hidden="1">
      <c r="A481" s="38">
        <v>328</v>
      </c>
      <c r="B481" s="117" t="s">
        <v>940</v>
      </c>
      <c r="C481" s="263" t="s">
        <v>941</v>
      </c>
      <c r="D481" s="119" t="s">
        <v>924</v>
      </c>
      <c r="E481" s="120">
        <v>1580</v>
      </c>
      <c r="F481" s="27">
        <f t="shared" si="74"/>
        <v>1343</v>
      </c>
      <c r="G481" s="121">
        <f t="shared" si="75"/>
        <v>1185</v>
      </c>
      <c r="H481" s="122">
        <f t="shared" si="76"/>
        <v>1106</v>
      </c>
      <c r="I481" s="28"/>
      <c r="J481" s="27">
        <f t="shared" si="77"/>
        <v>0</v>
      </c>
      <c r="K481" s="27">
        <f t="shared" si="72"/>
        <v>0</v>
      </c>
      <c r="L481" s="27">
        <f t="shared" si="73"/>
        <v>0</v>
      </c>
      <c r="M481" s="123" t="s">
        <v>19</v>
      </c>
    </row>
    <row r="482" spans="1:13" hidden="1">
      <c r="A482" s="38">
        <v>329</v>
      </c>
      <c r="B482" s="117" t="s">
        <v>942</v>
      </c>
      <c r="C482" s="263" t="s">
        <v>943</v>
      </c>
      <c r="D482" s="119" t="s">
        <v>924</v>
      </c>
      <c r="E482" s="120">
        <v>640</v>
      </c>
      <c r="F482" s="27">
        <f t="shared" si="74"/>
        <v>544</v>
      </c>
      <c r="G482" s="121">
        <f t="shared" si="75"/>
        <v>480</v>
      </c>
      <c r="H482" s="122">
        <f t="shared" si="76"/>
        <v>448</v>
      </c>
      <c r="I482" s="28"/>
      <c r="J482" s="27">
        <f t="shared" si="77"/>
        <v>0</v>
      </c>
      <c r="K482" s="27">
        <f t="shared" si="72"/>
        <v>0</v>
      </c>
      <c r="L482" s="27">
        <f t="shared" si="73"/>
        <v>0</v>
      </c>
      <c r="M482" s="123" t="s">
        <v>19</v>
      </c>
    </row>
    <row r="483" spans="1:13" hidden="1">
      <c r="A483" s="38">
        <v>330</v>
      </c>
      <c r="B483" s="117" t="s">
        <v>944</v>
      </c>
      <c r="C483" s="263" t="s">
        <v>945</v>
      </c>
      <c r="D483" s="119" t="s">
        <v>924</v>
      </c>
      <c r="E483" s="120">
        <v>1370</v>
      </c>
      <c r="F483" s="27">
        <f t="shared" si="74"/>
        <v>1164.5</v>
      </c>
      <c r="G483" s="121">
        <f t="shared" si="75"/>
        <v>1027.5</v>
      </c>
      <c r="H483" s="122">
        <f t="shared" si="76"/>
        <v>959</v>
      </c>
      <c r="I483" s="28"/>
      <c r="J483" s="27">
        <f t="shared" si="77"/>
        <v>0</v>
      </c>
      <c r="K483" s="27">
        <f t="shared" si="72"/>
        <v>0</v>
      </c>
      <c r="L483" s="27">
        <f t="shared" si="73"/>
        <v>0</v>
      </c>
      <c r="M483" s="123" t="s">
        <v>19</v>
      </c>
    </row>
    <row r="484" spans="1:13" hidden="1">
      <c r="A484" s="38">
        <v>331</v>
      </c>
      <c r="B484" s="117" t="s">
        <v>946</v>
      </c>
      <c r="C484" s="263" t="s">
        <v>947</v>
      </c>
      <c r="D484" s="119" t="s">
        <v>924</v>
      </c>
      <c r="E484" s="120">
        <v>1800</v>
      </c>
      <c r="F484" s="27">
        <f t="shared" si="74"/>
        <v>1530</v>
      </c>
      <c r="G484" s="121">
        <f t="shared" si="75"/>
        <v>1350</v>
      </c>
      <c r="H484" s="122">
        <f t="shared" si="76"/>
        <v>1260</v>
      </c>
      <c r="I484" s="28"/>
      <c r="J484" s="27">
        <f t="shared" si="77"/>
        <v>0</v>
      </c>
      <c r="K484" s="27">
        <f t="shared" si="72"/>
        <v>0</v>
      </c>
      <c r="L484" s="27">
        <f t="shared" si="73"/>
        <v>0</v>
      </c>
      <c r="M484" s="123" t="s">
        <v>19</v>
      </c>
    </row>
    <row r="485" spans="1:13" hidden="1">
      <c r="A485" s="38">
        <v>332</v>
      </c>
      <c r="B485" s="117" t="s">
        <v>948</v>
      </c>
      <c r="C485" s="263" t="s">
        <v>949</v>
      </c>
      <c r="D485" s="119" t="s">
        <v>924</v>
      </c>
      <c r="E485" s="120">
        <v>2000</v>
      </c>
      <c r="F485" s="27">
        <f t="shared" si="74"/>
        <v>1700</v>
      </c>
      <c r="G485" s="121">
        <f t="shared" si="75"/>
        <v>1500</v>
      </c>
      <c r="H485" s="122">
        <f t="shared" si="76"/>
        <v>1400</v>
      </c>
      <c r="I485" s="28"/>
      <c r="J485" s="27">
        <f t="shared" si="77"/>
        <v>0</v>
      </c>
      <c r="K485" s="27">
        <f t="shared" si="72"/>
        <v>0</v>
      </c>
      <c r="L485" s="27">
        <f t="shared" si="73"/>
        <v>0</v>
      </c>
      <c r="M485" s="123" t="s">
        <v>19</v>
      </c>
    </row>
    <row r="486" spans="1:13">
      <c r="A486" s="38">
        <v>333</v>
      </c>
      <c r="B486" s="190" t="s">
        <v>950</v>
      </c>
      <c r="C486" s="270" t="s">
        <v>951</v>
      </c>
      <c r="D486" s="262" t="s">
        <v>272</v>
      </c>
      <c r="E486" s="120">
        <v>3780</v>
      </c>
      <c r="F486" s="27">
        <f t="shared" si="74"/>
        <v>3213</v>
      </c>
      <c r="G486" s="121">
        <f t="shared" si="75"/>
        <v>2835</v>
      </c>
      <c r="H486" s="122">
        <f t="shared" si="76"/>
        <v>2646</v>
      </c>
      <c r="I486" s="28"/>
      <c r="J486" s="27">
        <f t="shared" si="77"/>
        <v>0</v>
      </c>
      <c r="K486" s="27">
        <f t="shared" si="72"/>
        <v>0</v>
      </c>
      <c r="L486" s="27">
        <f t="shared" si="73"/>
        <v>0</v>
      </c>
      <c r="M486" s="123" t="s">
        <v>19</v>
      </c>
    </row>
    <row r="487" spans="1:13" hidden="1">
      <c r="A487" s="38">
        <v>334</v>
      </c>
      <c r="B487" s="191" t="s">
        <v>952</v>
      </c>
      <c r="C487" s="266" t="s">
        <v>953</v>
      </c>
      <c r="D487" s="119" t="s">
        <v>272</v>
      </c>
      <c r="E487" s="120">
        <v>1500</v>
      </c>
      <c r="F487" s="27">
        <f t="shared" si="74"/>
        <v>1275</v>
      </c>
      <c r="G487" s="121">
        <f t="shared" si="75"/>
        <v>1125</v>
      </c>
      <c r="H487" s="122">
        <f t="shared" si="76"/>
        <v>1050</v>
      </c>
      <c r="I487" s="28"/>
      <c r="J487" s="27">
        <f t="shared" si="77"/>
        <v>0</v>
      </c>
      <c r="K487" s="27">
        <f t="shared" si="72"/>
        <v>0</v>
      </c>
      <c r="L487" s="27">
        <f t="shared" si="73"/>
        <v>0</v>
      </c>
      <c r="M487" s="125" t="s">
        <v>270</v>
      </c>
    </row>
    <row r="488" spans="1:13" hidden="1">
      <c r="A488" s="38">
        <v>335</v>
      </c>
      <c r="B488" s="45" t="s">
        <v>954</v>
      </c>
      <c r="C488" s="266" t="s">
        <v>956</v>
      </c>
      <c r="D488" s="119" t="s">
        <v>955</v>
      </c>
      <c r="E488" s="120">
        <v>900</v>
      </c>
      <c r="F488" s="27">
        <f t="shared" si="74"/>
        <v>765</v>
      </c>
      <c r="G488" s="121">
        <f t="shared" si="75"/>
        <v>675</v>
      </c>
      <c r="H488" s="122">
        <f t="shared" si="76"/>
        <v>630</v>
      </c>
      <c r="I488" s="28"/>
      <c r="J488" s="27">
        <f t="shared" si="77"/>
        <v>0</v>
      </c>
      <c r="K488" s="27">
        <f t="shared" si="72"/>
        <v>0</v>
      </c>
      <c r="L488" s="27">
        <f t="shared" si="73"/>
        <v>0</v>
      </c>
      <c r="M488" s="125" t="s">
        <v>270</v>
      </c>
    </row>
    <row r="489" spans="1:13" hidden="1">
      <c r="A489" s="38">
        <v>336</v>
      </c>
      <c r="B489" s="160" t="s">
        <v>957</v>
      </c>
      <c r="C489" s="266" t="s">
        <v>958</v>
      </c>
      <c r="D489" s="119" t="s">
        <v>272</v>
      </c>
      <c r="E489" s="120">
        <v>600</v>
      </c>
      <c r="F489" s="27">
        <f t="shared" si="74"/>
        <v>510</v>
      </c>
      <c r="G489" s="121">
        <f t="shared" si="75"/>
        <v>450</v>
      </c>
      <c r="H489" s="122">
        <f t="shared" si="76"/>
        <v>420</v>
      </c>
      <c r="I489" s="28"/>
      <c r="J489" s="27">
        <f t="shared" si="77"/>
        <v>0</v>
      </c>
      <c r="K489" s="27">
        <f t="shared" si="72"/>
        <v>0</v>
      </c>
      <c r="L489" s="27">
        <f t="shared" si="73"/>
        <v>0</v>
      </c>
      <c r="M489" s="125" t="s">
        <v>270</v>
      </c>
    </row>
    <row r="490" spans="1:13" hidden="1">
      <c r="A490" s="38">
        <v>337</v>
      </c>
      <c r="B490" s="45" t="s">
        <v>959</v>
      </c>
      <c r="C490" s="266" t="s">
        <v>960</v>
      </c>
      <c r="D490" s="119" t="s">
        <v>272</v>
      </c>
      <c r="E490" s="120">
        <v>900</v>
      </c>
      <c r="F490" s="27">
        <f t="shared" si="74"/>
        <v>765</v>
      </c>
      <c r="G490" s="121">
        <f t="shared" si="75"/>
        <v>675</v>
      </c>
      <c r="H490" s="122">
        <f t="shared" si="76"/>
        <v>630</v>
      </c>
      <c r="I490" s="28"/>
      <c r="J490" s="27">
        <f t="shared" si="77"/>
        <v>0</v>
      </c>
      <c r="K490" s="27">
        <f t="shared" si="72"/>
        <v>0</v>
      </c>
      <c r="L490" s="27">
        <f t="shared" si="73"/>
        <v>0</v>
      </c>
      <c r="M490" s="125" t="s">
        <v>270</v>
      </c>
    </row>
    <row r="491" spans="1:13" hidden="1">
      <c r="A491" s="38">
        <v>338</v>
      </c>
      <c r="B491" s="45" t="s">
        <v>961</v>
      </c>
      <c r="C491" s="266" t="s">
        <v>962</v>
      </c>
      <c r="D491" s="119" t="s">
        <v>272</v>
      </c>
      <c r="E491" s="120">
        <v>770</v>
      </c>
      <c r="F491" s="27">
        <f t="shared" si="74"/>
        <v>654.5</v>
      </c>
      <c r="G491" s="121">
        <f t="shared" si="75"/>
        <v>577.5</v>
      </c>
      <c r="H491" s="122">
        <f t="shared" si="76"/>
        <v>539</v>
      </c>
      <c r="I491" s="28"/>
      <c r="J491" s="27">
        <f t="shared" si="77"/>
        <v>0</v>
      </c>
      <c r="K491" s="27">
        <f t="shared" si="72"/>
        <v>0</v>
      </c>
      <c r="L491" s="27">
        <f t="shared" si="73"/>
        <v>0</v>
      </c>
      <c r="M491" s="125" t="s">
        <v>270</v>
      </c>
    </row>
    <row r="492" spans="1:13" hidden="1">
      <c r="A492" s="38">
        <v>339</v>
      </c>
      <c r="B492" s="45" t="s">
        <v>963</v>
      </c>
      <c r="C492" s="266" t="s">
        <v>964</v>
      </c>
      <c r="D492" s="119" t="s">
        <v>272</v>
      </c>
      <c r="E492" s="120">
        <v>1030</v>
      </c>
      <c r="F492" s="27">
        <f t="shared" si="74"/>
        <v>875.5</v>
      </c>
      <c r="G492" s="121">
        <f t="shared" si="75"/>
        <v>772.5</v>
      </c>
      <c r="H492" s="122">
        <f t="shared" si="76"/>
        <v>721</v>
      </c>
      <c r="I492" s="28"/>
      <c r="J492" s="27">
        <f t="shared" si="77"/>
        <v>0</v>
      </c>
      <c r="K492" s="27">
        <f t="shared" si="72"/>
        <v>0</v>
      </c>
      <c r="L492" s="27">
        <f t="shared" si="73"/>
        <v>0</v>
      </c>
      <c r="M492" s="125" t="s">
        <v>270</v>
      </c>
    </row>
    <row r="493" spans="1:13" hidden="1">
      <c r="A493" s="38">
        <v>340</v>
      </c>
      <c r="B493" s="45" t="s">
        <v>965</v>
      </c>
      <c r="C493" s="266" t="s">
        <v>966</v>
      </c>
      <c r="D493" s="119" t="s">
        <v>272</v>
      </c>
      <c r="E493" s="120">
        <v>2400</v>
      </c>
      <c r="F493" s="27">
        <f t="shared" si="74"/>
        <v>2040</v>
      </c>
      <c r="G493" s="121">
        <f t="shared" si="75"/>
        <v>1800</v>
      </c>
      <c r="H493" s="122">
        <f t="shared" si="76"/>
        <v>1680</v>
      </c>
      <c r="I493" s="28"/>
      <c r="J493" s="27">
        <f t="shared" si="77"/>
        <v>0</v>
      </c>
      <c r="K493" s="27">
        <f t="shared" si="72"/>
        <v>0</v>
      </c>
      <c r="L493" s="27">
        <f t="shared" si="73"/>
        <v>0</v>
      </c>
      <c r="M493" s="125" t="s">
        <v>270</v>
      </c>
    </row>
    <row r="494" spans="1:13" hidden="1">
      <c r="A494" s="38">
        <v>341</v>
      </c>
      <c r="B494" s="45" t="s">
        <v>967</v>
      </c>
      <c r="C494" s="266" t="s">
        <v>968</v>
      </c>
      <c r="D494" s="119" t="s">
        <v>272</v>
      </c>
      <c r="E494" s="120">
        <v>900</v>
      </c>
      <c r="F494" s="27">
        <f t="shared" si="74"/>
        <v>765</v>
      </c>
      <c r="G494" s="121">
        <f t="shared" si="75"/>
        <v>675</v>
      </c>
      <c r="H494" s="122">
        <f t="shared" si="76"/>
        <v>630</v>
      </c>
      <c r="I494" s="28"/>
      <c r="J494" s="27">
        <f t="shared" si="77"/>
        <v>0</v>
      </c>
      <c r="K494" s="27">
        <f t="shared" si="72"/>
        <v>0</v>
      </c>
      <c r="L494" s="27">
        <f t="shared" si="73"/>
        <v>0</v>
      </c>
      <c r="M494" s="125" t="s">
        <v>270</v>
      </c>
    </row>
    <row r="495" spans="1:13" hidden="1">
      <c r="A495" s="38">
        <v>342</v>
      </c>
      <c r="B495" s="45" t="s">
        <v>969</v>
      </c>
      <c r="C495" s="266" t="s">
        <v>970</v>
      </c>
      <c r="D495" s="119" t="s">
        <v>272</v>
      </c>
      <c r="E495" s="120">
        <v>1030</v>
      </c>
      <c r="F495" s="27">
        <f t="shared" si="74"/>
        <v>875.5</v>
      </c>
      <c r="G495" s="121">
        <f t="shared" si="75"/>
        <v>772.5</v>
      </c>
      <c r="H495" s="122">
        <f t="shared" si="76"/>
        <v>721</v>
      </c>
      <c r="I495" s="28"/>
      <c r="J495" s="27">
        <f t="shared" si="77"/>
        <v>0</v>
      </c>
      <c r="K495" s="27">
        <f t="shared" si="72"/>
        <v>0</v>
      </c>
      <c r="L495" s="27">
        <f t="shared" si="73"/>
        <v>0</v>
      </c>
      <c r="M495" s="125" t="s">
        <v>270</v>
      </c>
    </row>
    <row r="496" spans="1:13" hidden="1">
      <c r="A496" s="38">
        <v>343</v>
      </c>
      <c r="B496" s="45" t="s">
        <v>971</v>
      </c>
      <c r="C496" s="266" t="s">
        <v>972</v>
      </c>
      <c r="D496" s="119" t="s">
        <v>272</v>
      </c>
      <c r="E496" s="120">
        <v>2000</v>
      </c>
      <c r="F496" s="27">
        <f t="shared" si="74"/>
        <v>1700</v>
      </c>
      <c r="G496" s="121">
        <f t="shared" si="75"/>
        <v>1500</v>
      </c>
      <c r="H496" s="122">
        <f t="shared" si="76"/>
        <v>1400</v>
      </c>
      <c r="I496" s="28"/>
      <c r="J496" s="27">
        <f t="shared" si="77"/>
        <v>0</v>
      </c>
      <c r="K496" s="27">
        <f t="shared" si="72"/>
        <v>0</v>
      </c>
      <c r="L496" s="27">
        <f t="shared" si="73"/>
        <v>0</v>
      </c>
      <c r="M496" s="125" t="s">
        <v>270</v>
      </c>
    </row>
    <row r="497" spans="1:13" hidden="1">
      <c r="A497" s="38">
        <v>344</v>
      </c>
      <c r="B497" s="45" t="s">
        <v>973</v>
      </c>
      <c r="C497" s="266" t="s">
        <v>974</v>
      </c>
      <c r="D497" s="119" t="s">
        <v>272</v>
      </c>
      <c r="E497" s="120">
        <v>600</v>
      </c>
      <c r="F497" s="27">
        <f t="shared" si="74"/>
        <v>510</v>
      </c>
      <c r="G497" s="121">
        <f t="shared" si="75"/>
        <v>450</v>
      </c>
      <c r="H497" s="122">
        <f t="shared" si="76"/>
        <v>420</v>
      </c>
      <c r="I497" s="28"/>
      <c r="J497" s="27">
        <f t="shared" si="77"/>
        <v>0</v>
      </c>
      <c r="K497" s="27">
        <f t="shared" si="72"/>
        <v>0</v>
      </c>
      <c r="L497" s="27">
        <f t="shared" si="73"/>
        <v>0</v>
      </c>
      <c r="M497" s="125" t="s">
        <v>270</v>
      </c>
    </row>
    <row r="498" spans="1:13" hidden="1">
      <c r="A498" s="38">
        <v>345</v>
      </c>
      <c r="B498" s="45" t="s">
        <v>975</v>
      </c>
      <c r="C498" s="266" t="s">
        <v>976</v>
      </c>
      <c r="D498" s="119" t="s">
        <v>272</v>
      </c>
      <c r="E498" s="120">
        <v>1500</v>
      </c>
      <c r="F498" s="27">
        <f t="shared" si="74"/>
        <v>1275</v>
      </c>
      <c r="G498" s="121">
        <f t="shared" si="75"/>
        <v>1125</v>
      </c>
      <c r="H498" s="122">
        <f t="shared" si="76"/>
        <v>1050</v>
      </c>
      <c r="I498" s="28"/>
      <c r="J498" s="27">
        <f t="shared" si="77"/>
        <v>0</v>
      </c>
      <c r="K498" s="27">
        <f t="shared" si="72"/>
        <v>0</v>
      </c>
      <c r="L498" s="27">
        <f t="shared" si="73"/>
        <v>0</v>
      </c>
      <c r="M498" s="125" t="s">
        <v>270</v>
      </c>
    </row>
    <row r="499" spans="1:13" hidden="1">
      <c r="A499" s="38">
        <v>346</v>
      </c>
      <c r="B499" s="45" t="s">
        <v>977</v>
      </c>
      <c r="C499" s="266" t="s">
        <v>978</v>
      </c>
      <c r="D499" s="119" t="s">
        <v>272</v>
      </c>
      <c r="E499" s="120">
        <v>1800</v>
      </c>
      <c r="F499" s="27">
        <f t="shared" si="74"/>
        <v>1530</v>
      </c>
      <c r="G499" s="121">
        <f t="shared" si="75"/>
        <v>1350</v>
      </c>
      <c r="H499" s="122">
        <f t="shared" si="76"/>
        <v>1260</v>
      </c>
      <c r="I499" s="28"/>
      <c r="J499" s="27">
        <f t="shared" si="77"/>
        <v>0</v>
      </c>
      <c r="K499" s="27">
        <f t="shared" si="72"/>
        <v>0</v>
      </c>
      <c r="L499" s="27">
        <f t="shared" si="73"/>
        <v>0</v>
      </c>
      <c r="M499" s="125" t="s">
        <v>270</v>
      </c>
    </row>
    <row r="500" spans="1:13" hidden="1">
      <c r="A500" s="38">
        <v>347</v>
      </c>
      <c r="B500" s="45" t="s">
        <v>979</v>
      </c>
      <c r="C500" s="266" t="s">
        <v>980</v>
      </c>
      <c r="D500" s="119" t="s">
        <v>272</v>
      </c>
      <c r="E500" s="120">
        <v>1370</v>
      </c>
      <c r="F500" s="27">
        <f t="shared" si="74"/>
        <v>1164.5</v>
      </c>
      <c r="G500" s="121">
        <f t="shared" si="75"/>
        <v>1027.5</v>
      </c>
      <c r="H500" s="122">
        <f t="shared" si="76"/>
        <v>959</v>
      </c>
      <c r="I500" s="28"/>
      <c r="J500" s="27">
        <f t="shared" si="77"/>
        <v>0</v>
      </c>
      <c r="K500" s="27">
        <f t="shared" si="72"/>
        <v>0</v>
      </c>
      <c r="L500" s="27">
        <f t="shared" si="73"/>
        <v>0</v>
      </c>
      <c r="M500" s="125" t="s">
        <v>270</v>
      </c>
    </row>
    <row r="501" spans="1:13" hidden="1">
      <c r="A501" s="38">
        <v>348</v>
      </c>
      <c r="B501" s="117" t="s">
        <v>981</v>
      </c>
      <c r="C501" s="266" t="s">
        <v>982</v>
      </c>
      <c r="D501" s="119" t="s">
        <v>272</v>
      </c>
      <c r="E501" s="120">
        <v>1670</v>
      </c>
      <c r="F501" s="27">
        <f t="shared" si="74"/>
        <v>1419.5</v>
      </c>
      <c r="G501" s="121">
        <f t="shared" si="75"/>
        <v>1252.5</v>
      </c>
      <c r="H501" s="122">
        <f t="shared" si="76"/>
        <v>1169</v>
      </c>
      <c r="I501" s="28"/>
      <c r="J501" s="27">
        <f t="shared" si="77"/>
        <v>0</v>
      </c>
      <c r="K501" s="27">
        <f t="shared" si="72"/>
        <v>0</v>
      </c>
      <c r="L501" s="27">
        <f t="shared" si="73"/>
        <v>0</v>
      </c>
      <c r="M501" s="125" t="s">
        <v>270</v>
      </c>
    </row>
    <row r="502" spans="1:13" hidden="1">
      <c r="A502" s="38">
        <v>349</v>
      </c>
      <c r="B502" s="117" t="s">
        <v>983</v>
      </c>
      <c r="C502" s="266" t="s">
        <v>984</v>
      </c>
      <c r="D502" s="119" t="s">
        <v>272</v>
      </c>
      <c r="E502" s="120">
        <v>1580</v>
      </c>
      <c r="F502" s="27">
        <f t="shared" si="74"/>
        <v>1343</v>
      </c>
      <c r="G502" s="121">
        <f t="shared" si="75"/>
        <v>1185</v>
      </c>
      <c r="H502" s="122">
        <f t="shared" si="76"/>
        <v>1106</v>
      </c>
      <c r="I502" s="28"/>
      <c r="J502" s="27">
        <f t="shared" si="77"/>
        <v>0</v>
      </c>
      <c r="K502" s="27">
        <f t="shared" si="72"/>
        <v>0</v>
      </c>
      <c r="L502" s="27">
        <f t="shared" si="73"/>
        <v>0</v>
      </c>
      <c r="M502" s="125" t="s">
        <v>270</v>
      </c>
    </row>
    <row r="503" spans="1:13">
      <c r="A503" s="38">
        <v>350</v>
      </c>
      <c r="B503" s="192" t="s">
        <v>985</v>
      </c>
      <c r="C503" s="270" t="s">
        <v>986</v>
      </c>
      <c r="D503" s="262" t="s">
        <v>372</v>
      </c>
      <c r="E503" s="120">
        <v>3780</v>
      </c>
      <c r="F503" s="27">
        <f t="shared" si="74"/>
        <v>3213</v>
      </c>
      <c r="G503" s="121">
        <f t="shared" si="75"/>
        <v>2835</v>
      </c>
      <c r="H503" s="122">
        <f t="shared" si="76"/>
        <v>2646</v>
      </c>
      <c r="I503" s="28"/>
      <c r="J503" s="27">
        <f t="shared" si="77"/>
        <v>0</v>
      </c>
      <c r="K503" s="27">
        <f t="shared" si="72"/>
        <v>0</v>
      </c>
      <c r="L503" s="27">
        <f t="shared" si="73"/>
        <v>0</v>
      </c>
      <c r="M503" s="123" t="s">
        <v>19</v>
      </c>
    </row>
    <row r="504" spans="1:13" hidden="1">
      <c r="A504" s="38">
        <v>351</v>
      </c>
      <c r="B504" s="45" t="s">
        <v>987</v>
      </c>
      <c r="C504" s="142" t="s">
        <v>372</v>
      </c>
      <c r="D504" s="138" t="s">
        <v>988</v>
      </c>
      <c r="E504" s="120">
        <v>1370</v>
      </c>
      <c r="F504" s="27">
        <f t="shared" si="74"/>
        <v>1164.5</v>
      </c>
      <c r="G504" s="121">
        <f t="shared" si="75"/>
        <v>1027.5</v>
      </c>
      <c r="H504" s="122">
        <f t="shared" si="76"/>
        <v>959</v>
      </c>
      <c r="I504" s="28"/>
      <c r="J504" s="27">
        <f t="shared" si="77"/>
        <v>0</v>
      </c>
      <c r="K504" s="27">
        <f t="shared" si="72"/>
        <v>0</v>
      </c>
      <c r="L504" s="27">
        <f t="shared" si="73"/>
        <v>0</v>
      </c>
      <c r="M504" s="125" t="s">
        <v>270</v>
      </c>
    </row>
    <row r="505" spans="1:13" hidden="1">
      <c r="A505" s="38">
        <v>352</v>
      </c>
      <c r="B505" s="45" t="s">
        <v>989</v>
      </c>
      <c r="C505" s="142" t="s">
        <v>372</v>
      </c>
      <c r="D505" s="138" t="s">
        <v>990</v>
      </c>
      <c r="E505" s="120">
        <v>1030</v>
      </c>
      <c r="F505" s="27">
        <f t="shared" si="74"/>
        <v>875.5</v>
      </c>
      <c r="G505" s="121">
        <f t="shared" si="75"/>
        <v>772.5</v>
      </c>
      <c r="H505" s="122">
        <f t="shared" si="76"/>
        <v>721</v>
      </c>
      <c r="I505" s="28"/>
      <c r="J505" s="27">
        <f t="shared" si="77"/>
        <v>0</v>
      </c>
      <c r="K505" s="27">
        <f t="shared" si="72"/>
        <v>0</v>
      </c>
      <c r="L505" s="27">
        <f t="shared" si="73"/>
        <v>0</v>
      </c>
      <c r="M505" s="125" t="s">
        <v>270</v>
      </c>
    </row>
    <row r="506" spans="1:13" hidden="1">
      <c r="A506" s="38">
        <v>353</v>
      </c>
      <c r="B506" s="117" t="s">
        <v>991</v>
      </c>
      <c r="C506" s="142" t="s">
        <v>372</v>
      </c>
      <c r="D506" s="137" t="s">
        <v>992</v>
      </c>
      <c r="E506" s="120">
        <v>2150</v>
      </c>
      <c r="F506" s="27">
        <f t="shared" si="74"/>
        <v>1827.5</v>
      </c>
      <c r="G506" s="121">
        <f t="shared" si="75"/>
        <v>1612.5</v>
      </c>
      <c r="H506" s="122">
        <f t="shared" si="76"/>
        <v>1505</v>
      </c>
      <c r="I506" s="28"/>
      <c r="J506" s="27">
        <f t="shared" si="77"/>
        <v>0</v>
      </c>
      <c r="K506" s="27">
        <f t="shared" si="72"/>
        <v>0</v>
      </c>
      <c r="L506" s="27">
        <f t="shared" si="73"/>
        <v>0</v>
      </c>
      <c r="M506" s="125" t="s">
        <v>270</v>
      </c>
    </row>
    <row r="507" spans="1:13" hidden="1">
      <c r="A507" s="38">
        <v>354</v>
      </c>
      <c r="B507" s="117" t="s">
        <v>993</v>
      </c>
      <c r="C507" s="142" t="s">
        <v>372</v>
      </c>
      <c r="D507" s="137" t="s">
        <v>994</v>
      </c>
      <c r="E507" s="120">
        <v>2270</v>
      </c>
      <c r="F507" s="27">
        <f t="shared" si="74"/>
        <v>1929.5</v>
      </c>
      <c r="G507" s="121">
        <f t="shared" si="75"/>
        <v>1702.5</v>
      </c>
      <c r="H507" s="122">
        <f t="shared" si="76"/>
        <v>1589</v>
      </c>
      <c r="I507" s="28"/>
      <c r="J507" s="27">
        <f t="shared" si="77"/>
        <v>0</v>
      </c>
      <c r="K507" s="27">
        <f t="shared" ref="K507:K516" si="78">I507*G507</f>
        <v>0</v>
      </c>
      <c r="L507" s="27">
        <f t="shared" ref="L507:L516" si="79">I507*H507</f>
        <v>0</v>
      </c>
      <c r="M507" s="125" t="s">
        <v>270</v>
      </c>
    </row>
    <row r="508" spans="1:13" hidden="1">
      <c r="A508" s="38">
        <v>355</v>
      </c>
      <c r="B508" s="117" t="s">
        <v>995</v>
      </c>
      <c r="C508" s="142" t="s">
        <v>372</v>
      </c>
      <c r="D508" s="137" t="s">
        <v>996</v>
      </c>
      <c r="E508" s="120">
        <v>640</v>
      </c>
      <c r="F508" s="27">
        <f t="shared" si="74"/>
        <v>544</v>
      </c>
      <c r="G508" s="121">
        <f t="shared" si="75"/>
        <v>480</v>
      </c>
      <c r="H508" s="122">
        <f t="shared" si="76"/>
        <v>448</v>
      </c>
      <c r="I508" s="28"/>
      <c r="J508" s="27">
        <f t="shared" si="77"/>
        <v>0</v>
      </c>
      <c r="K508" s="27">
        <f t="shared" si="78"/>
        <v>0</v>
      </c>
      <c r="L508" s="27">
        <f t="shared" si="79"/>
        <v>0</v>
      </c>
      <c r="M508" s="125" t="s">
        <v>270</v>
      </c>
    </row>
    <row r="509" spans="1:13" hidden="1">
      <c r="A509" s="38">
        <v>356</v>
      </c>
      <c r="B509" s="117" t="s">
        <v>997</v>
      </c>
      <c r="C509" s="142" t="s">
        <v>372</v>
      </c>
      <c r="D509" s="137" t="s">
        <v>998</v>
      </c>
      <c r="E509" s="120">
        <v>640</v>
      </c>
      <c r="F509" s="27">
        <f t="shared" si="74"/>
        <v>544</v>
      </c>
      <c r="G509" s="121">
        <f t="shared" si="75"/>
        <v>480</v>
      </c>
      <c r="H509" s="122">
        <f t="shared" si="76"/>
        <v>448</v>
      </c>
      <c r="I509" s="28"/>
      <c r="J509" s="27">
        <f t="shared" si="77"/>
        <v>0</v>
      </c>
      <c r="K509" s="27">
        <f t="shared" si="78"/>
        <v>0</v>
      </c>
      <c r="L509" s="27">
        <f t="shared" si="79"/>
        <v>0</v>
      </c>
      <c r="M509" s="125" t="s">
        <v>270</v>
      </c>
    </row>
    <row r="510" spans="1:13" hidden="1">
      <c r="A510" s="38">
        <v>357</v>
      </c>
      <c r="B510" s="117" t="s">
        <v>999</v>
      </c>
      <c r="C510" s="142" t="s">
        <v>372</v>
      </c>
      <c r="D510" s="137" t="s">
        <v>1000</v>
      </c>
      <c r="E510" s="120">
        <v>600</v>
      </c>
      <c r="F510" s="27">
        <f t="shared" si="74"/>
        <v>510</v>
      </c>
      <c r="G510" s="121">
        <f t="shared" si="75"/>
        <v>450</v>
      </c>
      <c r="H510" s="122">
        <f t="shared" si="76"/>
        <v>420</v>
      </c>
      <c r="I510" s="28"/>
      <c r="J510" s="27">
        <f t="shared" si="77"/>
        <v>0</v>
      </c>
      <c r="K510" s="27">
        <f t="shared" si="78"/>
        <v>0</v>
      </c>
      <c r="L510" s="27">
        <f t="shared" si="79"/>
        <v>0</v>
      </c>
      <c r="M510" s="125" t="s">
        <v>270</v>
      </c>
    </row>
    <row r="511" spans="1:13" hidden="1">
      <c r="A511" s="38">
        <v>358</v>
      </c>
      <c r="B511" s="185" t="s">
        <v>1001</v>
      </c>
      <c r="C511" s="193" t="s">
        <v>372</v>
      </c>
      <c r="D511" s="137" t="s">
        <v>1002</v>
      </c>
      <c r="E511" s="120">
        <v>1670</v>
      </c>
      <c r="F511" s="27">
        <f t="shared" si="74"/>
        <v>1419.5</v>
      </c>
      <c r="G511" s="121">
        <f t="shared" si="75"/>
        <v>1252.5</v>
      </c>
      <c r="H511" s="122">
        <f t="shared" si="76"/>
        <v>1169</v>
      </c>
      <c r="I511" s="28"/>
      <c r="J511" s="27">
        <f t="shared" si="77"/>
        <v>0</v>
      </c>
      <c r="K511" s="27">
        <f t="shared" si="78"/>
        <v>0</v>
      </c>
      <c r="L511" s="27">
        <f t="shared" si="79"/>
        <v>0</v>
      </c>
      <c r="M511" s="125" t="s">
        <v>270</v>
      </c>
    </row>
    <row r="512" spans="1:13" hidden="1">
      <c r="A512" s="38">
        <v>359</v>
      </c>
      <c r="B512" s="117" t="s">
        <v>1003</v>
      </c>
      <c r="C512" s="142" t="s">
        <v>372</v>
      </c>
      <c r="D512" s="137" t="s">
        <v>1004</v>
      </c>
      <c r="E512" s="120">
        <v>1580</v>
      </c>
      <c r="F512" s="27">
        <f t="shared" si="74"/>
        <v>1343</v>
      </c>
      <c r="G512" s="121">
        <f t="shared" si="75"/>
        <v>1185</v>
      </c>
      <c r="H512" s="122">
        <f t="shared" si="76"/>
        <v>1106</v>
      </c>
      <c r="I512" s="28"/>
      <c r="J512" s="27">
        <f t="shared" si="77"/>
        <v>0</v>
      </c>
      <c r="K512" s="27">
        <f t="shared" si="78"/>
        <v>0</v>
      </c>
      <c r="L512" s="27">
        <f t="shared" si="79"/>
        <v>0</v>
      </c>
      <c r="M512" s="125" t="s">
        <v>270</v>
      </c>
    </row>
    <row r="513" spans="1:13" hidden="1">
      <c r="A513" s="38">
        <v>360</v>
      </c>
      <c r="B513" s="117" t="s">
        <v>1005</v>
      </c>
      <c r="C513" s="142" t="s">
        <v>372</v>
      </c>
      <c r="D513" s="137" t="s">
        <v>1006</v>
      </c>
      <c r="E513" s="120">
        <v>600</v>
      </c>
      <c r="F513" s="27">
        <f t="shared" si="74"/>
        <v>510</v>
      </c>
      <c r="G513" s="121">
        <f t="shared" si="75"/>
        <v>450</v>
      </c>
      <c r="H513" s="122">
        <f t="shared" si="76"/>
        <v>420</v>
      </c>
      <c r="I513" s="28"/>
      <c r="J513" s="27">
        <f t="shared" si="77"/>
        <v>0</v>
      </c>
      <c r="K513" s="27">
        <f t="shared" si="78"/>
        <v>0</v>
      </c>
      <c r="L513" s="27">
        <f t="shared" si="79"/>
        <v>0</v>
      </c>
      <c r="M513" s="125" t="s">
        <v>270</v>
      </c>
    </row>
    <row r="514" spans="1:13" hidden="1">
      <c r="A514" s="38">
        <v>361</v>
      </c>
      <c r="B514" s="117" t="s">
        <v>1007</v>
      </c>
      <c r="C514" s="142" t="s">
        <v>372</v>
      </c>
      <c r="D514" s="137" t="s">
        <v>1008</v>
      </c>
      <c r="E514" s="120">
        <v>680</v>
      </c>
      <c r="F514" s="27">
        <f t="shared" si="74"/>
        <v>578</v>
      </c>
      <c r="G514" s="121">
        <f t="shared" si="75"/>
        <v>510</v>
      </c>
      <c r="H514" s="122">
        <f t="shared" si="76"/>
        <v>476</v>
      </c>
      <c r="I514" s="28"/>
      <c r="J514" s="27">
        <f t="shared" si="77"/>
        <v>0</v>
      </c>
      <c r="K514" s="27">
        <f t="shared" si="78"/>
        <v>0</v>
      </c>
      <c r="L514" s="27">
        <f t="shared" si="79"/>
        <v>0</v>
      </c>
      <c r="M514" s="125" t="s">
        <v>270</v>
      </c>
    </row>
    <row r="515" spans="1:13" hidden="1">
      <c r="A515" s="38">
        <v>362</v>
      </c>
      <c r="B515" s="117" t="s">
        <v>1009</v>
      </c>
      <c r="C515" s="142" t="s">
        <v>372</v>
      </c>
      <c r="D515" s="137" t="s">
        <v>1010</v>
      </c>
      <c r="E515" s="120">
        <v>1900</v>
      </c>
      <c r="F515" s="27">
        <f t="shared" si="74"/>
        <v>1615</v>
      </c>
      <c r="G515" s="121">
        <f t="shared" si="75"/>
        <v>1425</v>
      </c>
      <c r="H515" s="122">
        <f t="shared" si="76"/>
        <v>1330</v>
      </c>
      <c r="I515" s="28"/>
      <c r="J515" s="27">
        <f t="shared" si="77"/>
        <v>0</v>
      </c>
      <c r="K515" s="27">
        <f t="shared" si="78"/>
        <v>0</v>
      </c>
      <c r="L515" s="27">
        <f t="shared" si="79"/>
        <v>0</v>
      </c>
      <c r="M515" s="125" t="s">
        <v>270</v>
      </c>
    </row>
    <row r="516" spans="1:13" hidden="1">
      <c r="A516" s="38">
        <v>363</v>
      </c>
      <c r="B516" s="117" t="s">
        <v>1011</v>
      </c>
      <c r="C516" s="142" t="s">
        <v>372</v>
      </c>
      <c r="D516" s="137" t="s">
        <v>1012</v>
      </c>
      <c r="E516" s="120">
        <v>1370</v>
      </c>
      <c r="F516" s="27">
        <f t="shared" si="74"/>
        <v>1164.5</v>
      </c>
      <c r="G516" s="121">
        <f t="shared" si="75"/>
        <v>1027.5</v>
      </c>
      <c r="H516" s="122">
        <f t="shared" si="76"/>
        <v>959</v>
      </c>
      <c r="I516" s="28"/>
      <c r="J516" s="27">
        <f t="shared" si="77"/>
        <v>0</v>
      </c>
      <c r="K516" s="27">
        <f t="shared" si="78"/>
        <v>0</v>
      </c>
      <c r="L516" s="27">
        <f t="shared" si="79"/>
        <v>0</v>
      </c>
      <c r="M516" s="125" t="s">
        <v>270</v>
      </c>
    </row>
    <row r="517" spans="1:13">
      <c r="A517" s="38"/>
      <c r="B517" s="164"/>
      <c r="C517" s="165"/>
      <c r="D517" s="166" t="s">
        <v>452</v>
      </c>
      <c r="E517" s="167"/>
      <c r="F517" s="27"/>
      <c r="G517" s="121"/>
      <c r="H517" s="122"/>
      <c r="I517" s="28"/>
      <c r="J517" s="27"/>
      <c r="K517" s="27"/>
      <c r="L517" s="27"/>
      <c r="M517" s="116"/>
    </row>
    <row r="518" spans="1:13">
      <c r="A518" s="38">
        <v>364</v>
      </c>
      <c r="B518" s="194">
        <v>288803</v>
      </c>
      <c r="C518" s="266" t="s">
        <v>2263</v>
      </c>
      <c r="D518" s="119" t="s">
        <v>28</v>
      </c>
      <c r="E518" s="120">
        <v>680</v>
      </c>
      <c r="F518" s="27">
        <f t="shared" si="74"/>
        <v>578</v>
      </c>
      <c r="G518" s="121">
        <f t="shared" si="75"/>
        <v>510</v>
      </c>
      <c r="H518" s="122">
        <f t="shared" si="76"/>
        <v>476</v>
      </c>
      <c r="I518" s="28"/>
      <c r="J518" s="27">
        <f t="shared" si="77"/>
        <v>0</v>
      </c>
      <c r="K518" s="27">
        <f t="shared" ref="K518:K555" si="80">I518*G518</f>
        <v>0</v>
      </c>
      <c r="L518" s="27">
        <f t="shared" ref="L518:L555" si="81">I518*H518</f>
        <v>0</v>
      </c>
      <c r="M518" s="44" t="s">
        <v>21</v>
      </c>
    </row>
    <row r="519" spans="1:13">
      <c r="A519" s="38">
        <v>365</v>
      </c>
      <c r="B519" s="195">
        <v>2288603</v>
      </c>
      <c r="C519" s="266" t="s">
        <v>2264</v>
      </c>
      <c r="D519" s="119" t="s">
        <v>28</v>
      </c>
      <c r="E519" s="120">
        <v>2900</v>
      </c>
      <c r="F519" s="27">
        <f t="shared" si="74"/>
        <v>2465</v>
      </c>
      <c r="G519" s="121">
        <f t="shared" si="75"/>
        <v>2175</v>
      </c>
      <c r="H519" s="122">
        <f t="shared" si="76"/>
        <v>2030</v>
      </c>
      <c r="I519" s="28"/>
      <c r="J519" s="27">
        <f t="shared" si="77"/>
        <v>0</v>
      </c>
      <c r="K519" s="27">
        <f t="shared" si="80"/>
        <v>0</v>
      </c>
      <c r="L519" s="27">
        <f t="shared" si="81"/>
        <v>0</v>
      </c>
      <c r="M519" s="44" t="s">
        <v>21</v>
      </c>
    </row>
    <row r="520" spans="1:13" hidden="1">
      <c r="A520" s="38">
        <v>366</v>
      </c>
      <c r="B520" s="196">
        <v>2288303</v>
      </c>
      <c r="C520" s="266" t="s">
        <v>2265</v>
      </c>
      <c r="D520" s="119" t="s">
        <v>1013</v>
      </c>
      <c r="E520" s="197">
        <v>2500</v>
      </c>
      <c r="F520" s="27">
        <f t="shared" si="74"/>
        <v>2125</v>
      </c>
      <c r="G520" s="121">
        <f t="shared" si="75"/>
        <v>1875</v>
      </c>
      <c r="H520" s="122">
        <f t="shared" si="76"/>
        <v>1750</v>
      </c>
      <c r="I520" s="28"/>
      <c r="J520" s="27">
        <f t="shared" si="77"/>
        <v>0</v>
      </c>
      <c r="K520" s="27">
        <f t="shared" si="80"/>
        <v>0</v>
      </c>
      <c r="L520" s="27">
        <f t="shared" si="81"/>
        <v>0</v>
      </c>
      <c r="M520" s="125" t="s">
        <v>270</v>
      </c>
    </row>
    <row r="521" spans="1:13" hidden="1">
      <c r="A521" s="38">
        <v>367</v>
      </c>
      <c r="B521" s="103">
        <v>2288403</v>
      </c>
      <c r="C521" s="266" t="s">
        <v>2266</v>
      </c>
      <c r="D521" s="119" t="s">
        <v>1013</v>
      </c>
      <c r="E521" s="120">
        <v>2270</v>
      </c>
      <c r="F521" s="27">
        <f t="shared" si="74"/>
        <v>1929.5</v>
      </c>
      <c r="G521" s="121">
        <f t="shared" si="75"/>
        <v>1702.5</v>
      </c>
      <c r="H521" s="122">
        <f t="shared" si="76"/>
        <v>1589</v>
      </c>
      <c r="I521" s="28"/>
      <c r="J521" s="27">
        <f t="shared" si="77"/>
        <v>0</v>
      </c>
      <c r="K521" s="27">
        <f t="shared" si="80"/>
        <v>0</v>
      </c>
      <c r="L521" s="27">
        <f t="shared" si="81"/>
        <v>0</v>
      </c>
      <c r="M521" s="125" t="s">
        <v>270</v>
      </c>
    </row>
    <row r="522" spans="1:13" hidden="1">
      <c r="A522" s="38">
        <v>368</v>
      </c>
      <c r="B522" s="103">
        <v>2289103</v>
      </c>
      <c r="C522" s="266" t="s">
        <v>2267</v>
      </c>
      <c r="D522" s="119" t="s">
        <v>1013</v>
      </c>
      <c r="E522" s="120">
        <v>1800</v>
      </c>
      <c r="F522" s="27">
        <f t="shared" si="74"/>
        <v>1530</v>
      </c>
      <c r="G522" s="121">
        <f t="shared" si="75"/>
        <v>1350</v>
      </c>
      <c r="H522" s="122">
        <f t="shared" si="76"/>
        <v>1260</v>
      </c>
      <c r="I522" s="28"/>
      <c r="J522" s="27">
        <f t="shared" si="77"/>
        <v>0</v>
      </c>
      <c r="K522" s="27">
        <f t="shared" si="80"/>
        <v>0</v>
      </c>
      <c r="L522" s="27">
        <f t="shared" si="81"/>
        <v>0</v>
      </c>
      <c r="M522" s="125" t="s">
        <v>270</v>
      </c>
    </row>
    <row r="523" spans="1:13" hidden="1">
      <c r="A523" s="38">
        <v>369</v>
      </c>
      <c r="B523" s="103">
        <v>2289003</v>
      </c>
      <c r="C523" s="266" t="s">
        <v>2268</v>
      </c>
      <c r="D523" s="119" t="s">
        <v>1013</v>
      </c>
      <c r="E523" s="120">
        <v>2060</v>
      </c>
      <c r="F523" s="27">
        <f t="shared" si="74"/>
        <v>1751</v>
      </c>
      <c r="G523" s="121">
        <f t="shared" si="75"/>
        <v>1545</v>
      </c>
      <c r="H523" s="122">
        <f t="shared" si="76"/>
        <v>1442</v>
      </c>
      <c r="I523" s="28"/>
      <c r="J523" s="27">
        <f t="shared" si="77"/>
        <v>0</v>
      </c>
      <c r="K523" s="27">
        <f t="shared" si="80"/>
        <v>0</v>
      </c>
      <c r="L523" s="27">
        <f t="shared" si="81"/>
        <v>0</v>
      </c>
      <c r="M523" s="125" t="s">
        <v>270</v>
      </c>
    </row>
    <row r="524" spans="1:13" hidden="1">
      <c r="A524" s="38">
        <v>370</v>
      </c>
      <c r="B524" s="103">
        <v>2288903</v>
      </c>
      <c r="C524" s="266" t="s">
        <v>2269</v>
      </c>
      <c r="D524" s="119" t="s">
        <v>1013</v>
      </c>
      <c r="E524" s="120">
        <v>2270</v>
      </c>
      <c r="F524" s="27">
        <f t="shared" si="74"/>
        <v>1929.5</v>
      </c>
      <c r="G524" s="121">
        <f t="shared" si="75"/>
        <v>1702.5</v>
      </c>
      <c r="H524" s="122">
        <f t="shared" si="76"/>
        <v>1589</v>
      </c>
      <c r="I524" s="28"/>
      <c r="J524" s="27">
        <f t="shared" si="77"/>
        <v>0</v>
      </c>
      <c r="K524" s="27">
        <f t="shared" si="80"/>
        <v>0</v>
      </c>
      <c r="L524" s="27">
        <f t="shared" si="81"/>
        <v>0</v>
      </c>
      <c r="M524" s="125" t="s">
        <v>270</v>
      </c>
    </row>
    <row r="525" spans="1:13" hidden="1">
      <c r="A525" s="38">
        <v>371</v>
      </c>
      <c r="B525" s="103">
        <v>288503</v>
      </c>
      <c r="C525" s="266" t="s">
        <v>2270</v>
      </c>
      <c r="D525" s="119" t="s">
        <v>1014</v>
      </c>
      <c r="E525" s="120">
        <v>1070</v>
      </c>
      <c r="F525" s="27">
        <f t="shared" si="74"/>
        <v>909.5</v>
      </c>
      <c r="G525" s="121">
        <f t="shared" si="75"/>
        <v>802.5</v>
      </c>
      <c r="H525" s="122">
        <f t="shared" si="76"/>
        <v>749</v>
      </c>
      <c r="I525" s="28"/>
      <c r="J525" s="27">
        <f t="shared" si="77"/>
        <v>0</v>
      </c>
      <c r="K525" s="27">
        <f t="shared" si="80"/>
        <v>0</v>
      </c>
      <c r="L525" s="27">
        <f t="shared" si="81"/>
        <v>0</v>
      </c>
      <c r="M525" s="125" t="s">
        <v>270</v>
      </c>
    </row>
    <row r="526" spans="1:13" hidden="1">
      <c r="A526" s="38">
        <v>372</v>
      </c>
      <c r="B526" s="196">
        <v>288003</v>
      </c>
      <c r="C526" s="266" t="s">
        <v>2271</v>
      </c>
      <c r="D526" s="119" t="s">
        <v>1014</v>
      </c>
      <c r="E526" s="120">
        <v>1110</v>
      </c>
      <c r="F526" s="27">
        <f t="shared" si="74"/>
        <v>943.5</v>
      </c>
      <c r="G526" s="121">
        <f t="shared" si="75"/>
        <v>832.5</v>
      </c>
      <c r="H526" s="122">
        <f t="shared" si="76"/>
        <v>777</v>
      </c>
      <c r="I526" s="28"/>
      <c r="J526" s="27">
        <f t="shared" si="77"/>
        <v>0</v>
      </c>
      <c r="K526" s="27">
        <f t="shared" si="80"/>
        <v>0</v>
      </c>
      <c r="L526" s="27">
        <f t="shared" si="81"/>
        <v>0</v>
      </c>
      <c r="M526" s="125" t="s">
        <v>270</v>
      </c>
    </row>
    <row r="527" spans="1:13">
      <c r="A527" s="38">
        <v>373</v>
      </c>
      <c r="B527" s="117">
        <v>70231</v>
      </c>
      <c r="C527" s="266" t="s">
        <v>1016</v>
      </c>
      <c r="D527" s="119" t="s">
        <v>1015</v>
      </c>
      <c r="E527" s="120">
        <v>1280</v>
      </c>
      <c r="F527" s="27">
        <f t="shared" si="74"/>
        <v>1088</v>
      </c>
      <c r="G527" s="121">
        <f t="shared" si="75"/>
        <v>960</v>
      </c>
      <c r="H527" s="122">
        <f t="shared" si="76"/>
        <v>896</v>
      </c>
      <c r="I527" s="28"/>
      <c r="J527" s="27">
        <f t="shared" si="77"/>
        <v>0</v>
      </c>
      <c r="K527" s="27">
        <f t="shared" si="80"/>
        <v>0</v>
      </c>
      <c r="L527" s="27">
        <f t="shared" si="81"/>
        <v>0</v>
      </c>
      <c r="M527" s="44" t="s">
        <v>21</v>
      </c>
    </row>
    <row r="528" spans="1:13">
      <c r="A528" s="38">
        <v>374</v>
      </c>
      <c r="B528" s="117">
        <v>70233</v>
      </c>
      <c r="C528" s="266" t="s">
        <v>1017</v>
      </c>
      <c r="D528" s="119" t="s">
        <v>1015</v>
      </c>
      <c r="E528" s="120">
        <v>1280</v>
      </c>
      <c r="F528" s="27">
        <f t="shared" si="74"/>
        <v>1088</v>
      </c>
      <c r="G528" s="121">
        <f t="shared" si="75"/>
        <v>960</v>
      </c>
      <c r="H528" s="122">
        <f t="shared" si="76"/>
        <v>896</v>
      </c>
      <c r="I528" s="28"/>
      <c r="J528" s="27">
        <f t="shared" si="77"/>
        <v>0</v>
      </c>
      <c r="K528" s="27">
        <f t="shared" si="80"/>
        <v>0</v>
      </c>
      <c r="L528" s="27">
        <f t="shared" si="81"/>
        <v>0</v>
      </c>
      <c r="M528" s="44" t="s">
        <v>21</v>
      </c>
    </row>
    <row r="529" spans="1:13">
      <c r="A529" s="38">
        <v>375</v>
      </c>
      <c r="B529" s="117">
        <v>70235</v>
      </c>
      <c r="C529" s="266" t="s">
        <v>1018</v>
      </c>
      <c r="D529" s="119" t="s">
        <v>1015</v>
      </c>
      <c r="E529" s="120">
        <v>1280</v>
      </c>
      <c r="F529" s="27">
        <f t="shared" si="74"/>
        <v>1088</v>
      </c>
      <c r="G529" s="121">
        <f t="shared" si="75"/>
        <v>960</v>
      </c>
      <c r="H529" s="122">
        <f t="shared" si="76"/>
        <v>896</v>
      </c>
      <c r="I529" s="28"/>
      <c r="J529" s="27">
        <f t="shared" si="77"/>
        <v>0</v>
      </c>
      <c r="K529" s="27">
        <f t="shared" si="80"/>
        <v>0</v>
      </c>
      <c r="L529" s="27">
        <f t="shared" si="81"/>
        <v>0</v>
      </c>
      <c r="M529" s="44" t="s">
        <v>21</v>
      </c>
    </row>
    <row r="530" spans="1:13">
      <c r="A530" s="38">
        <v>376</v>
      </c>
      <c r="B530" s="117">
        <v>70237</v>
      </c>
      <c r="C530" s="266" t="s">
        <v>1019</v>
      </c>
      <c r="D530" s="119" t="s">
        <v>1015</v>
      </c>
      <c r="E530" s="120">
        <v>1280</v>
      </c>
      <c r="F530" s="27">
        <f t="shared" si="74"/>
        <v>1088</v>
      </c>
      <c r="G530" s="121">
        <f t="shared" si="75"/>
        <v>960</v>
      </c>
      <c r="H530" s="122">
        <f t="shared" si="76"/>
        <v>896</v>
      </c>
      <c r="I530" s="28"/>
      <c r="J530" s="27">
        <f t="shared" si="77"/>
        <v>0</v>
      </c>
      <c r="K530" s="27">
        <f t="shared" si="80"/>
        <v>0</v>
      </c>
      <c r="L530" s="27">
        <f t="shared" si="81"/>
        <v>0</v>
      </c>
      <c r="M530" s="44" t="s">
        <v>21</v>
      </c>
    </row>
    <row r="531" spans="1:13">
      <c r="A531" s="38">
        <v>377</v>
      </c>
      <c r="B531" s="117">
        <v>70239</v>
      </c>
      <c r="C531" s="266" t="s">
        <v>1020</v>
      </c>
      <c r="D531" s="119" t="s">
        <v>1015</v>
      </c>
      <c r="E531" s="120">
        <v>1280</v>
      </c>
      <c r="F531" s="27">
        <f t="shared" si="74"/>
        <v>1088</v>
      </c>
      <c r="G531" s="121">
        <f t="shared" si="75"/>
        <v>960</v>
      </c>
      <c r="H531" s="122">
        <f t="shared" si="76"/>
        <v>896</v>
      </c>
      <c r="I531" s="28"/>
      <c r="J531" s="27">
        <f t="shared" si="77"/>
        <v>0</v>
      </c>
      <c r="K531" s="27">
        <f t="shared" si="80"/>
        <v>0</v>
      </c>
      <c r="L531" s="27">
        <f t="shared" si="81"/>
        <v>0</v>
      </c>
      <c r="M531" s="44" t="s">
        <v>21</v>
      </c>
    </row>
    <row r="532" spans="1:13">
      <c r="A532" s="38">
        <v>378</v>
      </c>
      <c r="B532" s="103">
        <v>70241</v>
      </c>
      <c r="C532" s="266" t="s">
        <v>1021</v>
      </c>
      <c r="D532" s="119" t="s">
        <v>1015</v>
      </c>
      <c r="E532" s="120">
        <v>1280</v>
      </c>
      <c r="F532" s="27">
        <f t="shared" si="74"/>
        <v>1088</v>
      </c>
      <c r="G532" s="121">
        <f t="shared" si="75"/>
        <v>960</v>
      </c>
      <c r="H532" s="122">
        <f t="shared" si="76"/>
        <v>896</v>
      </c>
      <c r="I532" s="28"/>
      <c r="J532" s="27">
        <f t="shared" si="77"/>
        <v>0</v>
      </c>
      <c r="K532" s="27">
        <f t="shared" si="80"/>
        <v>0</v>
      </c>
      <c r="L532" s="27">
        <f t="shared" si="81"/>
        <v>0</v>
      </c>
      <c r="M532" s="44" t="s">
        <v>21</v>
      </c>
    </row>
    <row r="533" spans="1:13" hidden="1">
      <c r="A533" s="38">
        <v>379</v>
      </c>
      <c r="B533" s="103">
        <v>285064</v>
      </c>
      <c r="C533" s="266" t="s">
        <v>1023</v>
      </c>
      <c r="D533" s="119" t="s">
        <v>1022</v>
      </c>
      <c r="E533" s="198">
        <v>340</v>
      </c>
      <c r="F533" s="27">
        <f t="shared" ref="F533:F555" si="82">E533-E533/100*15</f>
        <v>289</v>
      </c>
      <c r="G533" s="121">
        <f t="shared" ref="G533:G555" si="83">E533-E533/100*25</f>
        <v>255</v>
      </c>
      <c r="H533" s="122">
        <f t="shared" ref="H533:H555" si="84">E533-E533/100*30</f>
        <v>238</v>
      </c>
      <c r="I533" s="107"/>
      <c r="J533" s="27">
        <f t="shared" ref="J533:J555" si="85">I533*F533</f>
        <v>0</v>
      </c>
      <c r="K533" s="27">
        <f t="shared" si="80"/>
        <v>0</v>
      </c>
      <c r="L533" s="27">
        <f t="shared" si="81"/>
        <v>0</v>
      </c>
      <c r="M533" s="125" t="s">
        <v>270</v>
      </c>
    </row>
    <row r="534" spans="1:13" hidden="1">
      <c r="A534" s="38">
        <v>380</v>
      </c>
      <c r="B534" s="103">
        <v>285065</v>
      </c>
      <c r="C534" s="266" t="s">
        <v>1024</v>
      </c>
      <c r="D534" s="119" t="s">
        <v>1022</v>
      </c>
      <c r="E534" s="198">
        <v>210</v>
      </c>
      <c r="F534" s="27">
        <f t="shared" si="82"/>
        <v>178.5</v>
      </c>
      <c r="G534" s="121">
        <f t="shared" si="83"/>
        <v>157.5</v>
      </c>
      <c r="H534" s="122">
        <f t="shared" si="84"/>
        <v>147</v>
      </c>
      <c r="I534" s="107"/>
      <c r="J534" s="27">
        <f t="shared" si="85"/>
        <v>0</v>
      </c>
      <c r="K534" s="27">
        <f t="shared" si="80"/>
        <v>0</v>
      </c>
      <c r="L534" s="27">
        <f t="shared" si="81"/>
        <v>0</v>
      </c>
      <c r="M534" s="125" t="s">
        <v>270</v>
      </c>
    </row>
    <row r="535" spans="1:13" hidden="1">
      <c r="A535" s="38">
        <v>381</v>
      </c>
      <c r="B535" s="103">
        <v>285066</v>
      </c>
      <c r="C535" s="266" t="s">
        <v>1025</v>
      </c>
      <c r="D535" s="119" t="s">
        <v>1022</v>
      </c>
      <c r="E535" s="198">
        <v>260</v>
      </c>
      <c r="F535" s="27">
        <f t="shared" si="82"/>
        <v>221</v>
      </c>
      <c r="G535" s="121">
        <f t="shared" si="83"/>
        <v>195</v>
      </c>
      <c r="H535" s="122">
        <f t="shared" si="84"/>
        <v>182</v>
      </c>
      <c r="I535" s="107"/>
      <c r="J535" s="27">
        <f t="shared" si="85"/>
        <v>0</v>
      </c>
      <c r="K535" s="27">
        <f t="shared" si="80"/>
        <v>0</v>
      </c>
      <c r="L535" s="27">
        <f t="shared" si="81"/>
        <v>0</v>
      </c>
      <c r="M535" s="125" t="s">
        <v>270</v>
      </c>
    </row>
    <row r="536" spans="1:13" hidden="1">
      <c r="A536" s="38">
        <v>382</v>
      </c>
      <c r="B536" s="103">
        <v>285071</v>
      </c>
      <c r="C536" s="266" t="s">
        <v>1026</v>
      </c>
      <c r="D536" s="119" t="s">
        <v>1022</v>
      </c>
      <c r="E536" s="198">
        <v>640</v>
      </c>
      <c r="F536" s="27">
        <f t="shared" si="82"/>
        <v>544</v>
      </c>
      <c r="G536" s="121">
        <f t="shared" si="83"/>
        <v>480</v>
      </c>
      <c r="H536" s="122">
        <f t="shared" si="84"/>
        <v>448</v>
      </c>
      <c r="I536" s="107"/>
      <c r="J536" s="27">
        <f t="shared" si="85"/>
        <v>0</v>
      </c>
      <c r="K536" s="27">
        <f t="shared" si="80"/>
        <v>0</v>
      </c>
      <c r="L536" s="27">
        <f t="shared" si="81"/>
        <v>0</v>
      </c>
      <c r="M536" s="125" t="s">
        <v>270</v>
      </c>
    </row>
    <row r="537" spans="1:13" hidden="1">
      <c r="A537" s="38">
        <v>383</v>
      </c>
      <c r="B537" s="103">
        <v>285072</v>
      </c>
      <c r="C537" s="266" t="s">
        <v>1027</v>
      </c>
      <c r="D537" s="119" t="s">
        <v>1022</v>
      </c>
      <c r="E537" s="198">
        <v>470</v>
      </c>
      <c r="F537" s="27">
        <f t="shared" si="82"/>
        <v>399.5</v>
      </c>
      <c r="G537" s="121">
        <f t="shared" si="83"/>
        <v>352.5</v>
      </c>
      <c r="H537" s="122">
        <f t="shared" si="84"/>
        <v>329</v>
      </c>
      <c r="I537" s="107"/>
      <c r="J537" s="27">
        <f t="shared" si="85"/>
        <v>0</v>
      </c>
      <c r="K537" s="27">
        <f t="shared" si="80"/>
        <v>0</v>
      </c>
      <c r="L537" s="27">
        <f t="shared" si="81"/>
        <v>0</v>
      </c>
      <c r="M537" s="125" t="s">
        <v>270</v>
      </c>
    </row>
    <row r="538" spans="1:13" hidden="1">
      <c r="A538" s="38">
        <v>384</v>
      </c>
      <c r="B538" s="103">
        <v>285073</v>
      </c>
      <c r="C538" s="266" t="s">
        <v>1028</v>
      </c>
      <c r="D538" s="119" t="s">
        <v>1022</v>
      </c>
      <c r="E538" s="198">
        <v>560</v>
      </c>
      <c r="F538" s="27">
        <f t="shared" si="82"/>
        <v>476</v>
      </c>
      <c r="G538" s="121">
        <f t="shared" si="83"/>
        <v>420</v>
      </c>
      <c r="H538" s="122">
        <f t="shared" si="84"/>
        <v>392</v>
      </c>
      <c r="I538" s="107"/>
      <c r="J538" s="27">
        <f t="shared" si="85"/>
        <v>0</v>
      </c>
      <c r="K538" s="27">
        <f t="shared" si="80"/>
        <v>0</v>
      </c>
      <c r="L538" s="27">
        <f t="shared" si="81"/>
        <v>0</v>
      </c>
      <c r="M538" s="125" t="s">
        <v>270</v>
      </c>
    </row>
    <row r="539" spans="1:13" hidden="1">
      <c r="A539" s="38">
        <v>385</v>
      </c>
      <c r="B539" s="103">
        <v>285077</v>
      </c>
      <c r="C539" s="266" t="s">
        <v>1029</v>
      </c>
      <c r="D539" s="119" t="s">
        <v>1022</v>
      </c>
      <c r="E539" s="198">
        <v>640</v>
      </c>
      <c r="F539" s="27">
        <f t="shared" si="82"/>
        <v>544</v>
      </c>
      <c r="G539" s="121">
        <f t="shared" si="83"/>
        <v>480</v>
      </c>
      <c r="H539" s="122">
        <f t="shared" si="84"/>
        <v>448</v>
      </c>
      <c r="I539" s="107"/>
      <c r="J539" s="27">
        <f t="shared" si="85"/>
        <v>0</v>
      </c>
      <c r="K539" s="27">
        <f t="shared" si="80"/>
        <v>0</v>
      </c>
      <c r="L539" s="27">
        <f t="shared" si="81"/>
        <v>0</v>
      </c>
      <c r="M539" s="125" t="s">
        <v>270</v>
      </c>
    </row>
    <row r="540" spans="1:13" hidden="1">
      <c r="A540" s="38">
        <v>386</v>
      </c>
      <c r="B540" s="103">
        <v>285078</v>
      </c>
      <c r="C540" s="266" t="s">
        <v>1030</v>
      </c>
      <c r="D540" s="119" t="s">
        <v>1022</v>
      </c>
      <c r="E540" s="198">
        <v>470</v>
      </c>
      <c r="F540" s="27">
        <f t="shared" si="82"/>
        <v>399.5</v>
      </c>
      <c r="G540" s="121">
        <f t="shared" si="83"/>
        <v>352.5</v>
      </c>
      <c r="H540" s="122">
        <f t="shared" si="84"/>
        <v>329</v>
      </c>
      <c r="I540" s="107"/>
      <c r="J540" s="27">
        <f t="shared" si="85"/>
        <v>0</v>
      </c>
      <c r="K540" s="27">
        <f t="shared" si="80"/>
        <v>0</v>
      </c>
      <c r="L540" s="27">
        <f t="shared" si="81"/>
        <v>0</v>
      </c>
      <c r="M540" s="125" t="s">
        <v>270</v>
      </c>
    </row>
    <row r="541" spans="1:13" hidden="1">
      <c r="A541" s="38">
        <v>387</v>
      </c>
      <c r="B541" s="103">
        <v>285079</v>
      </c>
      <c r="C541" s="266" t="s">
        <v>1031</v>
      </c>
      <c r="D541" s="119" t="s">
        <v>1022</v>
      </c>
      <c r="E541" s="198">
        <v>510</v>
      </c>
      <c r="F541" s="27">
        <f t="shared" si="82"/>
        <v>433.5</v>
      </c>
      <c r="G541" s="121">
        <f t="shared" si="83"/>
        <v>382.5</v>
      </c>
      <c r="H541" s="122">
        <f t="shared" si="84"/>
        <v>357</v>
      </c>
      <c r="I541" s="107"/>
      <c r="J541" s="27">
        <f t="shared" si="85"/>
        <v>0</v>
      </c>
      <c r="K541" s="27">
        <f t="shared" si="80"/>
        <v>0</v>
      </c>
      <c r="L541" s="27">
        <f t="shared" si="81"/>
        <v>0</v>
      </c>
      <c r="M541" s="125" t="s">
        <v>270</v>
      </c>
    </row>
    <row r="542" spans="1:13" hidden="1">
      <c r="A542" s="38">
        <v>388</v>
      </c>
      <c r="B542" s="103" t="s">
        <v>1032</v>
      </c>
      <c r="C542" s="266" t="s">
        <v>1033</v>
      </c>
      <c r="D542" s="119" t="s">
        <v>1022</v>
      </c>
      <c r="E542" s="198">
        <v>640</v>
      </c>
      <c r="F542" s="27">
        <f t="shared" si="82"/>
        <v>544</v>
      </c>
      <c r="G542" s="121">
        <f t="shared" si="83"/>
        <v>480</v>
      </c>
      <c r="H542" s="122">
        <f t="shared" si="84"/>
        <v>448</v>
      </c>
      <c r="I542" s="107"/>
      <c r="J542" s="27">
        <f t="shared" si="85"/>
        <v>0</v>
      </c>
      <c r="K542" s="27">
        <f t="shared" si="80"/>
        <v>0</v>
      </c>
      <c r="L542" s="27">
        <f t="shared" si="81"/>
        <v>0</v>
      </c>
      <c r="M542" s="125" t="s">
        <v>270</v>
      </c>
    </row>
    <row r="543" spans="1:13" hidden="1">
      <c r="A543" s="38">
        <v>389</v>
      </c>
      <c r="B543" s="103" t="s">
        <v>1034</v>
      </c>
      <c r="C543" s="266" t="s">
        <v>1035</v>
      </c>
      <c r="D543" s="119" t="s">
        <v>1022</v>
      </c>
      <c r="E543" s="198">
        <v>470</v>
      </c>
      <c r="F543" s="27">
        <f t="shared" si="82"/>
        <v>399.5</v>
      </c>
      <c r="G543" s="121">
        <f t="shared" si="83"/>
        <v>352.5</v>
      </c>
      <c r="H543" s="122">
        <f t="shared" si="84"/>
        <v>329</v>
      </c>
      <c r="I543" s="107"/>
      <c r="J543" s="27">
        <f t="shared" si="85"/>
        <v>0</v>
      </c>
      <c r="K543" s="27">
        <f t="shared" si="80"/>
        <v>0</v>
      </c>
      <c r="L543" s="27">
        <f t="shared" si="81"/>
        <v>0</v>
      </c>
      <c r="M543" s="125" t="s">
        <v>270</v>
      </c>
    </row>
    <row r="544" spans="1:13" hidden="1">
      <c r="A544" s="38">
        <v>390</v>
      </c>
      <c r="B544" s="103" t="s">
        <v>1036</v>
      </c>
      <c r="C544" s="266" t="s">
        <v>1037</v>
      </c>
      <c r="D544" s="119" t="s">
        <v>1022</v>
      </c>
      <c r="E544" s="198">
        <v>560</v>
      </c>
      <c r="F544" s="27">
        <f t="shared" si="82"/>
        <v>476</v>
      </c>
      <c r="G544" s="121">
        <f t="shared" si="83"/>
        <v>420</v>
      </c>
      <c r="H544" s="122">
        <f t="shared" si="84"/>
        <v>392</v>
      </c>
      <c r="I544" s="107"/>
      <c r="J544" s="27">
        <f t="shared" si="85"/>
        <v>0</v>
      </c>
      <c r="K544" s="27">
        <f t="shared" si="80"/>
        <v>0</v>
      </c>
      <c r="L544" s="27">
        <f t="shared" si="81"/>
        <v>0</v>
      </c>
      <c r="M544" s="125" t="s">
        <v>270</v>
      </c>
    </row>
    <row r="545" spans="1:13" hidden="1">
      <c r="A545" s="38">
        <v>391</v>
      </c>
      <c r="B545" s="103" t="s">
        <v>1038</v>
      </c>
      <c r="C545" s="266" t="s">
        <v>1039</v>
      </c>
      <c r="D545" s="119" t="s">
        <v>1022</v>
      </c>
      <c r="E545" s="198">
        <v>640</v>
      </c>
      <c r="F545" s="27">
        <f t="shared" si="82"/>
        <v>544</v>
      </c>
      <c r="G545" s="121">
        <f t="shared" si="83"/>
        <v>480</v>
      </c>
      <c r="H545" s="122">
        <f t="shared" si="84"/>
        <v>448</v>
      </c>
      <c r="I545" s="107"/>
      <c r="J545" s="27">
        <f t="shared" si="85"/>
        <v>0</v>
      </c>
      <c r="K545" s="27">
        <f t="shared" si="80"/>
        <v>0</v>
      </c>
      <c r="L545" s="27">
        <f t="shared" si="81"/>
        <v>0</v>
      </c>
      <c r="M545" s="125" t="s">
        <v>270</v>
      </c>
    </row>
    <row r="546" spans="1:13" hidden="1">
      <c r="A546" s="38">
        <v>392</v>
      </c>
      <c r="B546" s="103" t="s">
        <v>1040</v>
      </c>
      <c r="C546" s="266" t="s">
        <v>1041</v>
      </c>
      <c r="D546" s="119" t="s">
        <v>1022</v>
      </c>
      <c r="E546" s="198">
        <v>470</v>
      </c>
      <c r="F546" s="27">
        <f t="shared" si="82"/>
        <v>399.5</v>
      </c>
      <c r="G546" s="121">
        <f t="shared" si="83"/>
        <v>352.5</v>
      </c>
      <c r="H546" s="122">
        <f t="shared" si="84"/>
        <v>329</v>
      </c>
      <c r="I546" s="107"/>
      <c r="J546" s="27">
        <f t="shared" si="85"/>
        <v>0</v>
      </c>
      <c r="K546" s="27">
        <f t="shared" si="80"/>
        <v>0</v>
      </c>
      <c r="L546" s="27">
        <f t="shared" si="81"/>
        <v>0</v>
      </c>
      <c r="M546" s="125" t="s">
        <v>270</v>
      </c>
    </row>
    <row r="547" spans="1:13" hidden="1">
      <c r="A547" s="38">
        <v>393</v>
      </c>
      <c r="B547" s="103" t="s">
        <v>1042</v>
      </c>
      <c r="C547" s="266" t="s">
        <v>1043</v>
      </c>
      <c r="D547" s="119" t="s">
        <v>1022</v>
      </c>
      <c r="E547" s="198">
        <v>560</v>
      </c>
      <c r="F547" s="27">
        <f t="shared" si="82"/>
        <v>476</v>
      </c>
      <c r="G547" s="121">
        <f t="shared" si="83"/>
        <v>420</v>
      </c>
      <c r="H547" s="122">
        <f t="shared" si="84"/>
        <v>392</v>
      </c>
      <c r="I547" s="107"/>
      <c r="J547" s="27">
        <f t="shared" si="85"/>
        <v>0</v>
      </c>
      <c r="K547" s="27">
        <f t="shared" si="80"/>
        <v>0</v>
      </c>
      <c r="L547" s="27">
        <f t="shared" si="81"/>
        <v>0</v>
      </c>
      <c r="M547" s="125" t="s">
        <v>270</v>
      </c>
    </row>
    <row r="548" spans="1:13">
      <c r="A548" s="38">
        <v>394</v>
      </c>
      <c r="B548" s="117">
        <v>285057</v>
      </c>
      <c r="C548" s="266" t="s">
        <v>1045</v>
      </c>
      <c r="D548" s="119" t="s">
        <v>1044</v>
      </c>
      <c r="E548" s="120">
        <v>510</v>
      </c>
      <c r="F548" s="27">
        <f t="shared" si="82"/>
        <v>433.5</v>
      </c>
      <c r="G548" s="121">
        <f t="shared" si="83"/>
        <v>382.5</v>
      </c>
      <c r="H548" s="122">
        <f t="shared" si="84"/>
        <v>357</v>
      </c>
      <c r="I548" s="28"/>
      <c r="J548" s="27">
        <f t="shared" si="85"/>
        <v>0</v>
      </c>
      <c r="K548" s="27">
        <f t="shared" si="80"/>
        <v>0</v>
      </c>
      <c r="L548" s="27">
        <f t="shared" si="81"/>
        <v>0</v>
      </c>
      <c r="M548" s="44" t="s">
        <v>21</v>
      </c>
    </row>
    <row r="549" spans="1:13">
      <c r="A549" s="38">
        <v>395</v>
      </c>
      <c r="B549" s="117">
        <v>285058</v>
      </c>
      <c r="C549" s="266" t="s">
        <v>1046</v>
      </c>
      <c r="D549" s="119" t="s">
        <v>1044</v>
      </c>
      <c r="E549" s="120">
        <v>510</v>
      </c>
      <c r="F549" s="27">
        <f t="shared" si="82"/>
        <v>433.5</v>
      </c>
      <c r="G549" s="121">
        <f t="shared" si="83"/>
        <v>382.5</v>
      </c>
      <c r="H549" s="122">
        <f t="shared" si="84"/>
        <v>357</v>
      </c>
      <c r="I549" s="28"/>
      <c r="J549" s="27">
        <f t="shared" si="85"/>
        <v>0</v>
      </c>
      <c r="K549" s="27">
        <f t="shared" si="80"/>
        <v>0</v>
      </c>
      <c r="L549" s="27">
        <f t="shared" si="81"/>
        <v>0</v>
      </c>
      <c r="M549" s="44" t="s">
        <v>21</v>
      </c>
    </row>
    <row r="550" spans="1:13">
      <c r="A550" s="38">
        <v>396</v>
      </c>
      <c r="B550" s="117">
        <v>285060</v>
      </c>
      <c r="C550" s="266" t="s">
        <v>1047</v>
      </c>
      <c r="D550" s="119" t="s">
        <v>1044</v>
      </c>
      <c r="E550" s="120">
        <v>510</v>
      </c>
      <c r="F550" s="27">
        <f t="shared" si="82"/>
        <v>433.5</v>
      </c>
      <c r="G550" s="121">
        <f t="shared" si="83"/>
        <v>382.5</v>
      </c>
      <c r="H550" s="122">
        <f t="shared" si="84"/>
        <v>357</v>
      </c>
      <c r="I550" s="28"/>
      <c r="J550" s="27">
        <f t="shared" si="85"/>
        <v>0</v>
      </c>
      <c r="K550" s="27">
        <f t="shared" si="80"/>
        <v>0</v>
      </c>
      <c r="L550" s="27">
        <f t="shared" si="81"/>
        <v>0</v>
      </c>
      <c r="M550" s="44" t="s">
        <v>21</v>
      </c>
    </row>
    <row r="551" spans="1:13">
      <c r="A551" s="38">
        <v>397</v>
      </c>
      <c r="B551" s="117">
        <v>285061</v>
      </c>
      <c r="C551" s="266" t="s">
        <v>1048</v>
      </c>
      <c r="D551" s="119" t="s">
        <v>1044</v>
      </c>
      <c r="E551" s="120">
        <v>510</v>
      </c>
      <c r="F551" s="27">
        <f t="shared" si="82"/>
        <v>433.5</v>
      </c>
      <c r="G551" s="121">
        <f t="shared" si="83"/>
        <v>382.5</v>
      </c>
      <c r="H551" s="122">
        <f t="shared" si="84"/>
        <v>357</v>
      </c>
      <c r="I551" s="28"/>
      <c r="J551" s="27">
        <f t="shared" si="85"/>
        <v>0</v>
      </c>
      <c r="K551" s="27">
        <f t="shared" si="80"/>
        <v>0</v>
      </c>
      <c r="L551" s="27">
        <f t="shared" si="81"/>
        <v>0</v>
      </c>
      <c r="M551" s="44" t="s">
        <v>21</v>
      </c>
    </row>
    <row r="552" spans="1:13">
      <c r="A552" s="38">
        <v>398</v>
      </c>
      <c r="B552" s="117">
        <v>285067</v>
      </c>
      <c r="C552" s="266" t="s">
        <v>1049</v>
      </c>
      <c r="D552" s="119" t="s">
        <v>1044</v>
      </c>
      <c r="E552" s="120">
        <v>1380</v>
      </c>
      <c r="F552" s="27">
        <f t="shared" si="82"/>
        <v>1173</v>
      </c>
      <c r="G552" s="121">
        <f t="shared" si="83"/>
        <v>1035</v>
      </c>
      <c r="H552" s="122">
        <f t="shared" si="84"/>
        <v>966</v>
      </c>
      <c r="I552" s="28"/>
      <c r="J552" s="27">
        <f t="shared" si="85"/>
        <v>0</v>
      </c>
      <c r="K552" s="27">
        <f t="shared" si="80"/>
        <v>0</v>
      </c>
      <c r="L552" s="27">
        <f t="shared" si="81"/>
        <v>0</v>
      </c>
      <c r="M552" s="44" t="s">
        <v>21</v>
      </c>
    </row>
    <row r="553" spans="1:13">
      <c r="A553" s="38">
        <v>399</v>
      </c>
      <c r="B553" s="117">
        <v>285074</v>
      </c>
      <c r="C553" s="266" t="s">
        <v>1050</v>
      </c>
      <c r="D553" s="119" t="s">
        <v>1044</v>
      </c>
      <c r="E553" s="120">
        <v>1380</v>
      </c>
      <c r="F553" s="27">
        <f t="shared" si="82"/>
        <v>1173</v>
      </c>
      <c r="G553" s="121">
        <f t="shared" si="83"/>
        <v>1035</v>
      </c>
      <c r="H553" s="122">
        <f t="shared" si="84"/>
        <v>966</v>
      </c>
      <c r="I553" s="28"/>
      <c r="J553" s="27">
        <f t="shared" si="85"/>
        <v>0</v>
      </c>
      <c r="K553" s="27">
        <f t="shared" si="80"/>
        <v>0</v>
      </c>
      <c r="L553" s="27">
        <f t="shared" si="81"/>
        <v>0</v>
      </c>
      <c r="M553" s="44" t="s">
        <v>21</v>
      </c>
    </row>
    <row r="554" spans="1:13">
      <c r="A554" s="38">
        <v>400</v>
      </c>
      <c r="B554" s="117">
        <v>285075</v>
      </c>
      <c r="C554" s="270" t="s">
        <v>1051</v>
      </c>
      <c r="D554" s="262" t="s">
        <v>1044</v>
      </c>
      <c r="E554" s="120">
        <v>1380</v>
      </c>
      <c r="F554" s="27">
        <f t="shared" si="82"/>
        <v>1173</v>
      </c>
      <c r="G554" s="121">
        <f t="shared" si="83"/>
        <v>1035</v>
      </c>
      <c r="H554" s="122">
        <f t="shared" si="84"/>
        <v>966</v>
      </c>
      <c r="I554" s="28"/>
      <c r="J554" s="27">
        <f t="shared" si="85"/>
        <v>0</v>
      </c>
      <c r="K554" s="27">
        <f t="shared" si="80"/>
        <v>0</v>
      </c>
      <c r="L554" s="27">
        <f t="shared" si="81"/>
        <v>0</v>
      </c>
      <c r="M554" s="123" t="s">
        <v>19</v>
      </c>
    </row>
    <row r="555" spans="1:13">
      <c r="A555" s="38">
        <v>401</v>
      </c>
      <c r="B555" s="117">
        <v>285076</v>
      </c>
      <c r="C555" s="266" t="s">
        <v>1052</v>
      </c>
      <c r="D555" s="119" t="s">
        <v>1044</v>
      </c>
      <c r="E555" s="120">
        <v>1380</v>
      </c>
      <c r="F555" s="27">
        <f t="shared" si="82"/>
        <v>1173</v>
      </c>
      <c r="G555" s="121">
        <f t="shared" si="83"/>
        <v>1035</v>
      </c>
      <c r="H555" s="122">
        <f t="shared" si="84"/>
        <v>966</v>
      </c>
      <c r="I555" s="28"/>
      <c r="J555" s="27">
        <f t="shared" si="85"/>
        <v>0</v>
      </c>
      <c r="K555" s="27">
        <f t="shared" si="80"/>
        <v>0</v>
      </c>
      <c r="L555" s="27">
        <f t="shared" si="81"/>
        <v>0</v>
      </c>
      <c r="M555" s="44" t="s">
        <v>21</v>
      </c>
    </row>
    <row r="556" spans="1:13" ht="27.75" customHeight="1">
      <c r="A556" s="13"/>
      <c r="B556" s="13"/>
      <c r="C556" s="353" t="s">
        <v>1406</v>
      </c>
      <c r="D556" s="354"/>
      <c r="E556" s="355"/>
      <c r="F556" s="14">
        <v>0.15</v>
      </c>
      <c r="G556" s="14">
        <v>0.25</v>
      </c>
      <c r="H556" s="14">
        <v>0.3</v>
      </c>
      <c r="I556" s="81"/>
      <c r="J556" s="15" t="s">
        <v>265</v>
      </c>
      <c r="K556" s="15" t="s">
        <v>14</v>
      </c>
      <c r="L556" s="15" t="s">
        <v>15</v>
      </c>
      <c r="M556" s="201"/>
    </row>
    <row r="557" spans="1:13">
      <c r="A557" s="38"/>
      <c r="B557" s="99"/>
      <c r="C557" s="111" t="s">
        <v>1188</v>
      </c>
      <c r="D557" s="111"/>
      <c r="E557" s="99"/>
      <c r="F557" s="199"/>
      <c r="G557" s="101"/>
      <c r="H557" s="27"/>
      <c r="I557" s="28"/>
      <c r="J557" s="28"/>
      <c r="K557" s="27"/>
      <c r="L557" s="27"/>
      <c r="M557" s="102"/>
    </row>
    <row r="558" spans="1:13">
      <c r="A558" s="38">
        <v>1</v>
      </c>
      <c r="B558" s="103" t="s">
        <v>1189</v>
      </c>
      <c r="C558" s="137" t="s">
        <v>1190</v>
      </c>
      <c r="D558" s="137" t="s">
        <v>28</v>
      </c>
      <c r="E558" s="120">
        <v>760</v>
      </c>
      <c r="F558" s="27">
        <f>E558-E558/100*15</f>
        <v>646</v>
      </c>
      <c r="G558" s="121">
        <f>E558-E558/100*25</f>
        <v>570</v>
      </c>
      <c r="H558" s="122">
        <f>E558-E558/100*30</f>
        <v>532</v>
      </c>
      <c r="I558" s="28"/>
      <c r="J558" s="27">
        <f>I558*F558</f>
        <v>0</v>
      </c>
      <c r="K558" s="27">
        <f>I558*G558</f>
        <v>0</v>
      </c>
      <c r="L558" s="27">
        <f>I558*H558</f>
        <v>0</v>
      </c>
      <c r="M558" s="44" t="s">
        <v>21</v>
      </c>
    </row>
    <row r="559" spans="1:13">
      <c r="A559" s="38">
        <v>2</v>
      </c>
      <c r="B559" s="103" t="s">
        <v>1191</v>
      </c>
      <c r="C559" s="137" t="s">
        <v>1192</v>
      </c>
      <c r="D559" s="137" t="s">
        <v>28</v>
      </c>
      <c r="E559" s="120">
        <v>1980</v>
      </c>
      <c r="F559" s="27">
        <f>E559-E559/100*15</f>
        <v>1683</v>
      </c>
      <c r="G559" s="121">
        <f>E559-E559/100*25</f>
        <v>1485</v>
      </c>
      <c r="H559" s="122">
        <f>E559-E559/100*30</f>
        <v>1386</v>
      </c>
      <c r="I559" s="28"/>
      <c r="J559" s="27">
        <f>I559*F559</f>
        <v>0</v>
      </c>
      <c r="K559" s="27">
        <f>I559*G559</f>
        <v>0</v>
      </c>
      <c r="L559" s="27">
        <f>I559*H559</f>
        <v>0</v>
      </c>
      <c r="M559" s="44" t="s">
        <v>21</v>
      </c>
    </row>
    <row r="560" spans="1:13">
      <c r="A560" s="38">
        <v>3</v>
      </c>
      <c r="B560" s="103" t="s">
        <v>1193</v>
      </c>
      <c r="C560" s="137" t="s">
        <v>1194</v>
      </c>
      <c r="D560" s="137" t="s">
        <v>28</v>
      </c>
      <c r="E560" s="120">
        <v>800</v>
      </c>
      <c r="F560" s="27">
        <f>E560-E560/100*15</f>
        <v>680</v>
      </c>
      <c r="G560" s="121">
        <f>E560-E560/100*25</f>
        <v>600</v>
      </c>
      <c r="H560" s="122">
        <f>E560-E560/100*30</f>
        <v>560</v>
      </c>
      <c r="I560" s="28"/>
      <c r="J560" s="27">
        <f>I560*F560</f>
        <v>0</v>
      </c>
      <c r="K560" s="27">
        <f>I560*G560</f>
        <v>0</v>
      </c>
      <c r="L560" s="27">
        <f>I560*H560</f>
        <v>0</v>
      </c>
      <c r="M560" s="44" t="s">
        <v>21</v>
      </c>
    </row>
    <row r="561" spans="1:13">
      <c r="A561" s="38">
        <v>4</v>
      </c>
      <c r="B561" s="103" t="s">
        <v>1195</v>
      </c>
      <c r="C561" s="137" t="s">
        <v>1196</v>
      </c>
      <c r="D561" s="137" t="s">
        <v>28</v>
      </c>
      <c r="E561" s="120">
        <v>1970</v>
      </c>
      <c r="F561" s="27">
        <f>E561-E561/100*15</f>
        <v>1674.5</v>
      </c>
      <c r="G561" s="121">
        <f>E561-E561/100*25</f>
        <v>1477.5</v>
      </c>
      <c r="H561" s="122">
        <f>E561-E561/100*30</f>
        <v>1379</v>
      </c>
      <c r="I561" s="28"/>
      <c r="J561" s="27">
        <f>I561*F561</f>
        <v>0</v>
      </c>
      <c r="K561" s="27">
        <f>I561*G561</f>
        <v>0</v>
      </c>
      <c r="L561" s="27">
        <f>I561*H561</f>
        <v>0</v>
      </c>
      <c r="M561" s="44" t="s">
        <v>21</v>
      </c>
    </row>
    <row r="562" spans="1:13">
      <c r="A562" s="38">
        <v>5</v>
      </c>
      <c r="B562" s="103" t="s">
        <v>2345</v>
      </c>
      <c r="C562" s="349" t="s">
        <v>2346</v>
      </c>
      <c r="D562" s="137" t="s">
        <v>28</v>
      </c>
      <c r="E562" s="120">
        <v>1980</v>
      </c>
      <c r="F562" s="27">
        <f>E562-E562/100*15</f>
        <v>1683</v>
      </c>
      <c r="G562" s="121">
        <f>E562-E562/100*25</f>
        <v>1485</v>
      </c>
      <c r="H562" s="122">
        <f>E562-E562/100*30</f>
        <v>1386</v>
      </c>
      <c r="I562" s="28"/>
      <c r="J562" s="27">
        <f>I562*F562</f>
        <v>0</v>
      </c>
      <c r="K562" s="27">
        <f>I562*G562</f>
        <v>0</v>
      </c>
      <c r="L562" s="27">
        <f>I562*H562</f>
        <v>0</v>
      </c>
      <c r="M562" s="44" t="s">
        <v>21</v>
      </c>
    </row>
    <row r="563" spans="1:13">
      <c r="A563" s="38"/>
      <c r="B563" s="103"/>
      <c r="C563" s="111" t="s">
        <v>1407</v>
      </c>
      <c r="D563" s="111"/>
      <c r="E563" s="120"/>
      <c r="F563" s="120"/>
      <c r="G563" s="106"/>
      <c r="H563" s="106"/>
      <c r="I563" s="106"/>
      <c r="J563" s="106"/>
      <c r="K563" s="106"/>
      <c r="L563" s="106"/>
      <c r="M563" s="107"/>
    </row>
    <row r="564" spans="1:13">
      <c r="A564" s="38">
        <v>6</v>
      </c>
      <c r="B564" s="103" t="s">
        <v>2610</v>
      </c>
      <c r="C564" s="349" t="s">
        <v>2611</v>
      </c>
      <c r="D564" s="144" t="s">
        <v>1408</v>
      </c>
      <c r="E564" s="120">
        <v>870</v>
      </c>
      <c r="F564" s="27">
        <f t="shared" ref="F564" si="86">E564-E564/100*15</f>
        <v>739.5</v>
      </c>
      <c r="G564" s="121">
        <f t="shared" ref="G564" si="87">E564-E564/100*25</f>
        <v>652.5</v>
      </c>
      <c r="H564" s="122">
        <f t="shared" ref="H564" si="88">E564-E564/100*30</f>
        <v>609</v>
      </c>
      <c r="I564" s="106"/>
      <c r="J564" s="27">
        <f t="shared" ref="J564" si="89">I564*F564</f>
        <v>0</v>
      </c>
      <c r="K564" s="27">
        <f t="shared" ref="K564" si="90">I564*G564</f>
        <v>0</v>
      </c>
      <c r="L564" s="27">
        <f t="shared" ref="L564" si="91">I564*H564</f>
        <v>0</v>
      </c>
      <c r="M564" s="44" t="s">
        <v>21</v>
      </c>
    </row>
    <row r="565" spans="1:13">
      <c r="A565" s="38">
        <v>7</v>
      </c>
      <c r="B565" s="103" t="s">
        <v>1197</v>
      </c>
      <c r="C565" s="215" t="s">
        <v>2583</v>
      </c>
      <c r="D565" s="144" t="s">
        <v>1408</v>
      </c>
      <c r="E565" s="120">
        <v>870</v>
      </c>
      <c r="F565" s="27">
        <f t="shared" ref="F565:F578" si="92">E565-E565/100*15</f>
        <v>739.5</v>
      </c>
      <c r="G565" s="121">
        <f t="shared" ref="G565:G578" si="93">E565-E565/100*25</f>
        <v>652.5</v>
      </c>
      <c r="H565" s="122">
        <f t="shared" ref="H565:H578" si="94">E565-E565/100*30</f>
        <v>609</v>
      </c>
      <c r="I565" s="28"/>
      <c r="J565" s="27">
        <f t="shared" ref="J565:J578" si="95">I565*F565</f>
        <v>0</v>
      </c>
      <c r="K565" s="27">
        <f t="shared" ref="K565:K578" si="96">I565*G565</f>
        <v>0</v>
      </c>
      <c r="L565" s="27">
        <f t="shared" ref="L565:L578" si="97">I565*H565</f>
        <v>0</v>
      </c>
      <c r="M565" s="44" t="s">
        <v>21</v>
      </c>
    </row>
    <row r="566" spans="1:13">
      <c r="A566" s="38">
        <v>8</v>
      </c>
      <c r="B566" s="103" t="s">
        <v>1198</v>
      </c>
      <c r="C566" s="215" t="s">
        <v>2584</v>
      </c>
      <c r="D566" s="144" t="s">
        <v>1408</v>
      </c>
      <c r="E566" s="216">
        <v>870</v>
      </c>
      <c r="F566" s="27">
        <f t="shared" si="92"/>
        <v>739.5</v>
      </c>
      <c r="G566" s="121">
        <f t="shared" si="93"/>
        <v>652.5</v>
      </c>
      <c r="H566" s="122">
        <f t="shared" si="94"/>
        <v>609</v>
      </c>
      <c r="I566" s="28"/>
      <c r="J566" s="27">
        <f t="shared" ref="J566:J570" si="98">I566*F566</f>
        <v>0</v>
      </c>
      <c r="K566" s="27">
        <f t="shared" ref="K566:K570" si="99">I566*G566</f>
        <v>0</v>
      </c>
      <c r="L566" s="27">
        <f t="shared" ref="L566:L570" si="100">I566*H566</f>
        <v>0</v>
      </c>
      <c r="M566" s="44" t="s">
        <v>21</v>
      </c>
    </row>
    <row r="567" spans="1:13">
      <c r="A567" s="38">
        <v>9</v>
      </c>
      <c r="B567" s="103" t="s">
        <v>2612</v>
      </c>
      <c r="C567" s="349" t="s">
        <v>2613</v>
      </c>
      <c r="D567" s="144" t="s">
        <v>1408</v>
      </c>
      <c r="E567" s="216">
        <v>870</v>
      </c>
      <c r="F567" s="27">
        <f t="shared" ref="F567:F575" si="101">E567-E567/100*15</f>
        <v>739.5</v>
      </c>
      <c r="G567" s="121">
        <f t="shared" ref="G567:G575" si="102">E567-E567/100*25</f>
        <v>652.5</v>
      </c>
      <c r="H567" s="122">
        <f t="shared" ref="H567:H575" si="103">E567-E567/100*30</f>
        <v>609</v>
      </c>
      <c r="I567" s="106"/>
      <c r="J567" s="27">
        <f t="shared" si="98"/>
        <v>0</v>
      </c>
      <c r="K567" s="27">
        <f t="shared" si="99"/>
        <v>0</v>
      </c>
      <c r="L567" s="27">
        <f t="shared" si="100"/>
        <v>0</v>
      </c>
      <c r="M567" s="44" t="s">
        <v>21</v>
      </c>
    </row>
    <row r="568" spans="1:13">
      <c r="A568" s="38">
        <v>10</v>
      </c>
      <c r="B568" s="103" t="s">
        <v>1199</v>
      </c>
      <c r="C568" s="137" t="s">
        <v>2585</v>
      </c>
      <c r="D568" s="137" t="s">
        <v>1408</v>
      </c>
      <c r="E568" s="216">
        <v>870</v>
      </c>
      <c r="F568" s="27">
        <f t="shared" si="101"/>
        <v>739.5</v>
      </c>
      <c r="G568" s="121">
        <f t="shared" si="102"/>
        <v>652.5</v>
      </c>
      <c r="H568" s="122">
        <f t="shared" si="103"/>
        <v>609</v>
      </c>
      <c r="I568" s="28"/>
      <c r="J568" s="27">
        <f t="shared" si="98"/>
        <v>0</v>
      </c>
      <c r="K568" s="27">
        <f t="shared" si="99"/>
        <v>0</v>
      </c>
      <c r="L568" s="27">
        <f t="shared" si="100"/>
        <v>0</v>
      </c>
      <c r="M568" s="44" t="s">
        <v>21</v>
      </c>
    </row>
    <row r="569" spans="1:13">
      <c r="A569" s="38">
        <v>11</v>
      </c>
      <c r="B569" s="103" t="s">
        <v>2614</v>
      </c>
      <c r="C569" s="349" t="s">
        <v>2615</v>
      </c>
      <c r="D569" s="144" t="s">
        <v>1408</v>
      </c>
      <c r="E569" s="216">
        <v>870</v>
      </c>
      <c r="F569" s="27">
        <f t="shared" si="101"/>
        <v>739.5</v>
      </c>
      <c r="G569" s="121">
        <f t="shared" si="102"/>
        <v>652.5</v>
      </c>
      <c r="H569" s="122">
        <f t="shared" si="103"/>
        <v>609</v>
      </c>
      <c r="I569" s="106"/>
      <c r="J569" s="27">
        <f t="shared" si="98"/>
        <v>0</v>
      </c>
      <c r="K569" s="27">
        <f t="shared" si="99"/>
        <v>0</v>
      </c>
      <c r="L569" s="27">
        <f t="shared" si="100"/>
        <v>0</v>
      </c>
      <c r="M569" s="44" t="s">
        <v>21</v>
      </c>
    </row>
    <row r="570" spans="1:13">
      <c r="A570" s="38">
        <v>12</v>
      </c>
      <c r="B570" s="103" t="s">
        <v>2616</v>
      </c>
      <c r="C570" s="349" t="s">
        <v>2617</v>
      </c>
      <c r="D570" s="144" t="s">
        <v>1408</v>
      </c>
      <c r="E570" s="216">
        <v>870</v>
      </c>
      <c r="F570" s="27">
        <f t="shared" si="101"/>
        <v>739.5</v>
      </c>
      <c r="G570" s="121">
        <f t="shared" si="102"/>
        <v>652.5</v>
      </c>
      <c r="H570" s="122">
        <f t="shared" si="103"/>
        <v>609</v>
      </c>
      <c r="I570" s="106"/>
      <c r="J570" s="27">
        <f t="shared" si="98"/>
        <v>0</v>
      </c>
      <c r="K570" s="27">
        <f t="shared" si="99"/>
        <v>0</v>
      </c>
      <c r="L570" s="27">
        <f t="shared" si="100"/>
        <v>0</v>
      </c>
      <c r="M570" s="44" t="s">
        <v>21</v>
      </c>
    </row>
    <row r="571" spans="1:13">
      <c r="A571" s="38">
        <v>13</v>
      </c>
      <c r="B571" s="117" t="s">
        <v>1200</v>
      </c>
      <c r="C571" s="137" t="s">
        <v>2586</v>
      </c>
      <c r="D571" s="144" t="s">
        <v>1408</v>
      </c>
      <c r="E571" s="216">
        <v>870</v>
      </c>
      <c r="F571" s="27">
        <f t="shared" si="101"/>
        <v>739.5</v>
      </c>
      <c r="G571" s="121">
        <f t="shared" si="102"/>
        <v>652.5</v>
      </c>
      <c r="H571" s="122">
        <f t="shared" si="103"/>
        <v>609</v>
      </c>
      <c r="I571" s="28"/>
      <c r="J571" s="27">
        <f t="shared" si="95"/>
        <v>0</v>
      </c>
      <c r="K571" s="27">
        <f t="shared" si="96"/>
        <v>0</v>
      </c>
      <c r="L571" s="27">
        <f t="shared" si="97"/>
        <v>0</v>
      </c>
      <c r="M571" s="44" t="s">
        <v>21</v>
      </c>
    </row>
    <row r="572" spans="1:13">
      <c r="A572" s="38">
        <v>14</v>
      </c>
      <c r="B572" s="117" t="s">
        <v>2618</v>
      </c>
      <c r="C572" s="350" t="s">
        <v>2619</v>
      </c>
      <c r="D572" s="144" t="s">
        <v>1408</v>
      </c>
      <c r="E572" s="216">
        <v>870</v>
      </c>
      <c r="F572" s="27">
        <f t="shared" si="101"/>
        <v>739.5</v>
      </c>
      <c r="G572" s="121">
        <f t="shared" si="102"/>
        <v>652.5</v>
      </c>
      <c r="H572" s="122">
        <f t="shared" si="103"/>
        <v>609</v>
      </c>
      <c r="I572" s="28"/>
      <c r="J572" s="27">
        <f t="shared" ref="J572:J575" si="104">I572*F572</f>
        <v>0</v>
      </c>
      <c r="K572" s="27">
        <f t="shared" ref="K572:K575" si="105">I572*G572</f>
        <v>0</v>
      </c>
      <c r="L572" s="27">
        <f t="shared" ref="L572:L575" si="106">I572*H572</f>
        <v>0</v>
      </c>
      <c r="M572" s="44" t="s">
        <v>21</v>
      </c>
    </row>
    <row r="573" spans="1:13">
      <c r="A573" s="38">
        <v>15</v>
      </c>
      <c r="B573" s="117" t="s">
        <v>2620</v>
      </c>
      <c r="C573" s="350" t="s">
        <v>2621</v>
      </c>
      <c r="D573" s="144" t="s">
        <v>1408</v>
      </c>
      <c r="E573" s="216">
        <v>870</v>
      </c>
      <c r="F573" s="27">
        <f t="shared" si="101"/>
        <v>739.5</v>
      </c>
      <c r="G573" s="121">
        <f t="shared" si="102"/>
        <v>652.5</v>
      </c>
      <c r="H573" s="122">
        <f t="shared" si="103"/>
        <v>609</v>
      </c>
      <c r="I573" s="28"/>
      <c r="J573" s="27">
        <f t="shared" si="104"/>
        <v>0</v>
      </c>
      <c r="K573" s="27">
        <f t="shared" si="105"/>
        <v>0</v>
      </c>
      <c r="L573" s="27">
        <f t="shared" si="106"/>
        <v>0</v>
      </c>
      <c r="M573" s="44" t="s">
        <v>21</v>
      </c>
    </row>
    <row r="574" spans="1:13">
      <c r="A574" s="38">
        <v>16</v>
      </c>
      <c r="B574" s="117" t="s">
        <v>2622</v>
      </c>
      <c r="C574" s="350" t="s">
        <v>2629</v>
      </c>
      <c r="D574" s="144" t="s">
        <v>1408</v>
      </c>
      <c r="E574" s="216">
        <v>870</v>
      </c>
      <c r="F574" s="27">
        <f t="shared" si="101"/>
        <v>739.5</v>
      </c>
      <c r="G574" s="121">
        <f t="shared" si="102"/>
        <v>652.5</v>
      </c>
      <c r="H574" s="122">
        <f t="shared" si="103"/>
        <v>609</v>
      </c>
      <c r="I574" s="28"/>
      <c r="J574" s="27">
        <f t="shared" si="104"/>
        <v>0</v>
      </c>
      <c r="K574" s="27">
        <f t="shared" si="105"/>
        <v>0</v>
      </c>
      <c r="L574" s="27">
        <f t="shared" si="106"/>
        <v>0</v>
      </c>
      <c r="M574" s="44" t="s">
        <v>21</v>
      </c>
    </row>
    <row r="575" spans="1:13">
      <c r="A575" s="38">
        <v>17</v>
      </c>
      <c r="B575" s="117" t="s">
        <v>2623</v>
      </c>
      <c r="C575" s="350" t="s">
        <v>2624</v>
      </c>
      <c r="D575" s="144" t="s">
        <v>1408</v>
      </c>
      <c r="E575" s="216">
        <v>870</v>
      </c>
      <c r="F575" s="27">
        <f t="shared" si="101"/>
        <v>739.5</v>
      </c>
      <c r="G575" s="121">
        <f t="shared" si="102"/>
        <v>652.5</v>
      </c>
      <c r="H575" s="122">
        <f t="shared" si="103"/>
        <v>609</v>
      </c>
      <c r="I575" s="28"/>
      <c r="J575" s="27">
        <f t="shared" si="104"/>
        <v>0</v>
      </c>
      <c r="K575" s="27">
        <f t="shared" si="105"/>
        <v>0</v>
      </c>
      <c r="L575" s="27">
        <f t="shared" si="106"/>
        <v>0</v>
      </c>
      <c r="M575" s="44" t="s">
        <v>21</v>
      </c>
    </row>
    <row r="576" spans="1:13">
      <c r="A576" s="38">
        <v>18</v>
      </c>
      <c r="B576" s="117" t="s">
        <v>1201</v>
      </c>
      <c r="C576" s="137" t="s">
        <v>2587</v>
      </c>
      <c r="D576" s="144" t="s">
        <v>1408</v>
      </c>
      <c r="E576" s="216">
        <v>740</v>
      </c>
      <c r="F576" s="27">
        <f t="shared" si="92"/>
        <v>629</v>
      </c>
      <c r="G576" s="121">
        <f t="shared" si="93"/>
        <v>555</v>
      </c>
      <c r="H576" s="122">
        <f t="shared" si="94"/>
        <v>518</v>
      </c>
      <c r="I576" s="28"/>
      <c r="J576" s="27">
        <f t="shared" si="95"/>
        <v>0</v>
      </c>
      <c r="K576" s="27">
        <f t="shared" si="96"/>
        <v>0</v>
      </c>
      <c r="L576" s="27">
        <f t="shared" si="97"/>
        <v>0</v>
      </c>
      <c r="M576" s="44" t="s">
        <v>21</v>
      </c>
    </row>
    <row r="577" spans="1:13">
      <c r="A577" s="38">
        <v>19</v>
      </c>
      <c r="B577" s="117" t="s">
        <v>1202</v>
      </c>
      <c r="C577" s="137" t="s">
        <v>2588</v>
      </c>
      <c r="D577" s="144" t="s">
        <v>1408</v>
      </c>
      <c r="E577" s="216">
        <v>870</v>
      </c>
      <c r="F577" s="27">
        <f t="shared" si="92"/>
        <v>739.5</v>
      </c>
      <c r="G577" s="121">
        <f t="shared" si="93"/>
        <v>652.5</v>
      </c>
      <c r="H577" s="122">
        <f t="shared" si="94"/>
        <v>609</v>
      </c>
      <c r="I577" s="28"/>
      <c r="J577" s="27">
        <f t="shared" si="95"/>
        <v>0</v>
      </c>
      <c r="K577" s="27">
        <f t="shared" si="96"/>
        <v>0</v>
      </c>
      <c r="L577" s="27">
        <f t="shared" si="97"/>
        <v>0</v>
      </c>
      <c r="M577" s="44" t="s">
        <v>21</v>
      </c>
    </row>
    <row r="578" spans="1:13">
      <c r="A578" s="38">
        <v>20</v>
      </c>
      <c r="B578" s="117" t="s">
        <v>1203</v>
      </c>
      <c r="C578" s="137" t="s">
        <v>2589</v>
      </c>
      <c r="D578" s="144" t="s">
        <v>1408</v>
      </c>
      <c r="E578" s="216">
        <v>870</v>
      </c>
      <c r="F578" s="27">
        <f t="shared" si="92"/>
        <v>739.5</v>
      </c>
      <c r="G578" s="121">
        <f t="shared" si="93"/>
        <v>652.5</v>
      </c>
      <c r="H578" s="122">
        <f t="shared" si="94"/>
        <v>609</v>
      </c>
      <c r="I578" s="28"/>
      <c r="J578" s="27">
        <f t="shared" si="95"/>
        <v>0</v>
      </c>
      <c r="K578" s="27">
        <f t="shared" si="96"/>
        <v>0</v>
      </c>
      <c r="L578" s="27">
        <f t="shared" si="97"/>
        <v>0</v>
      </c>
      <c r="M578" s="44" t="s">
        <v>21</v>
      </c>
    </row>
    <row r="579" spans="1:13">
      <c r="A579" s="38">
        <v>21</v>
      </c>
      <c r="B579" s="117" t="s">
        <v>2625</v>
      </c>
      <c r="C579" s="350" t="s">
        <v>2627</v>
      </c>
      <c r="D579" s="144" t="s">
        <v>1408</v>
      </c>
      <c r="E579" s="216">
        <v>870</v>
      </c>
      <c r="F579" s="27">
        <f t="shared" ref="F579:F580" si="107">E579-E579/100*15</f>
        <v>739.5</v>
      </c>
      <c r="G579" s="121">
        <f t="shared" ref="G579:G580" si="108">E579-E579/100*25</f>
        <v>652.5</v>
      </c>
      <c r="H579" s="122">
        <f t="shared" ref="H579:H580" si="109">E579-E579/100*30</f>
        <v>609</v>
      </c>
      <c r="I579" s="28"/>
      <c r="J579" s="27">
        <f t="shared" ref="J579:J580" si="110">I579*F579</f>
        <v>0</v>
      </c>
      <c r="K579" s="27">
        <f t="shared" ref="K579:K580" si="111">I579*G579</f>
        <v>0</v>
      </c>
      <c r="L579" s="27">
        <f t="shared" ref="L579:L580" si="112">I579*H579</f>
        <v>0</v>
      </c>
      <c r="M579" s="44" t="s">
        <v>21</v>
      </c>
    </row>
    <row r="580" spans="1:13">
      <c r="A580" s="38">
        <v>22</v>
      </c>
      <c r="B580" s="117" t="s">
        <v>2626</v>
      </c>
      <c r="C580" s="350" t="s">
        <v>2628</v>
      </c>
      <c r="D580" s="144" t="s">
        <v>1408</v>
      </c>
      <c r="E580" s="216">
        <v>870</v>
      </c>
      <c r="F580" s="27">
        <f t="shared" si="107"/>
        <v>739.5</v>
      </c>
      <c r="G580" s="121">
        <f t="shared" si="108"/>
        <v>652.5</v>
      </c>
      <c r="H580" s="122">
        <f t="shared" si="109"/>
        <v>609</v>
      </c>
      <c r="I580" s="28"/>
      <c r="J580" s="27">
        <f t="shared" si="110"/>
        <v>0</v>
      </c>
      <c r="K580" s="27">
        <f t="shared" si="111"/>
        <v>0</v>
      </c>
      <c r="L580" s="27">
        <f t="shared" si="112"/>
        <v>0</v>
      </c>
      <c r="M580" s="44" t="s">
        <v>21</v>
      </c>
    </row>
    <row r="581" spans="1:13">
      <c r="A581" s="38">
        <v>23</v>
      </c>
      <c r="B581" s="117" t="s">
        <v>2347</v>
      </c>
      <c r="C581" s="271" t="s">
        <v>2581</v>
      </c>
      <c r="D581" s="262" t="s">
        <v>1408</v>
      </c>
      <c r="E581" s="216">
        <v>870</v>
      </c>
      <c r="F581" s="27">
        <f>E581-E581/100*15</f>
        <v>739.5</v>
      </c>
      <c r="G581" s="121">
        <f>E581-E581/100*25</f>
        <v>652.5</v>
      </c>
      <c r="H581" s="122">
        <f>E581-E581/100*30</f>
        <v>609</v>
      </c>
      <c r="I581" s="28"/>
      <c r="J581" s="27">
        <f>I581*F581</f>
        <v>0</v>
      </c>
      <c r="K581" s="27">
        <f>I581*G581</f>
        <v>0</v>
      </c>
      <c r="L581" s="27">
        <f>I581*H581</f>
        <v>0</v>
      </c>
      <c r="M581" s="123" t="s">
        <v>19</v>
      </c>
    </row>
    <row r="582" spans="1:13">
      <c r="A582" s="38">
        <v>24</v>
      </c>
      <c r="B582" s="117" t="s">
        <v>2348</v>
      </c>
      <c r="C582" s="137" t="s">
        <v>2582</v>
      </c>
      <c r="D582" s="144" t="s">
        <v>1408</v>
      </c>
      <c r="E582" s="216">
        <v>870</v>
      </c>
      <c r="F582" s="27">
        <f>E582-E582/100*15</f>
        <v>739.5</v>
      </c>
      <c r="G582" s="121">
        <f>E582-E582/100*25</f>
        <v>652.5</v>
      </c>
      <c r="H582" s="122">
        <f>E582-E582/100*30</f>
        <v>609</v>
      </c>
      <c r="I582" s="28"/>
      <c r="J582" s="27">
        <f>I582*F582</f>
        <v>0</v>
      </c>
      <c r="K582" s="27">
        <f>I582*G582</f>
        <v>0</v>
      </c>
      <c r="L582" s="27">
        <f>I582*H582</f>
        <v>0</v>
      </c>
      <c r="M582" s="44" t="s">
        <v>21</v>
      </c>
    </row>
    <row r="583" spans="1:13">
      <c r="A583" s="38"/>
      <c r="B583" s="117"/>
      <c r="C583" s="64" t="s">
        <v>1204</v>
      </c>
      <c r="D583" s="64"/>
      <c r="E583" s="216"/>
      <c r="F583" s="216"/>
      <c r="G583" s="217"/>
      <c r="H583" s="217"/>
      <c r="I583" s="217"/>
      <c r="J583" s="217"/>
      <c r="K583" s="217"/>
      <c r="L583" s="217"/>
      <c r="M583" s="107"/>
    </row>
    <row r="584" spans="1:13">
      <c r="A584" s="38">
        <v>25</v>
      </c>
      <c r="B584" s="117" t="s">
        <v>1205</v>
      </c>
      <c r="C584" s="124" t="s">
        <v>1206</v>
      </c>
      <c r="D584" s="124" t="s">
        <v>1409</v>
      </c>
      <c r="E584" s="216">
        <v>740</v>
      </c>
      <c r="F584" s="27">
        <f>E584-E584/100*15</f>
        <v>629</v>
      </c>
      <c r="G584" s="121">
        <f>E584-E584/100*25</f>
        <v>555</v>
      </c>
      <c r="H584" s="122">
        <f>E584-E584/100*30</f>
        <v>518</v>
      </c>
      <c r="I584" s="28"/>
      <c r="J584" s="27">
        <f>I584*F584</f>
        <v>0</v>
      </c>
      <c r="K584" s="27">
        <f>I584*G584</f>
        <v>0</v>
      </c>
      <c r="L584" s="27">
        <f>I584*H584</f>
        <v>0</v>
      </c>
      <c r="M584" s="44" t="s">
        <v>21</v>
      </c>
    </row>
    <row r="585" spans="1:13">
      <c r="A585" s="38"/>
      <c r="B585" s="117"/>
      <c r="C585" s="218" t="s">
        <v>1207</v>
      </c>
      <c r="D585" s="218"/>
      <c r="E585" s="216"/>
      <c r="F585" s="216"/>
      <c r="G585" s="217"/>
      <c r="H585" s="217"/>
      <c r="I585" s="217"/>
      <c r="J585" s="217"/>
      <c r="K585" s="217"/>
      <c r="L585" s="217"/>
      <c r="M585" s="107"/>
    </row>
    <row r="586" spans="1:13">
      <c r="A586" s="38">
        <v>26</v>
      </c>
      <c r="B586" s="45" t="s">
        <v>1208</v>
      </c>
      <c r="C586" s="138" t="s">
        <v>1209</v>
      </c>
      <c r="D586" s="138" t="s">
        <v>1410</v>
      </c>
      <c r="E586" s="216">
        <v>3870</v>
      </c>
      <c r="F586" s="27">
        <f>E586-E586/100*15</f>
        <v>3289.5</v>
      </c>
      <c r="G586" s="121">
        <f>E586-E586/100*25</f>
        <v>2902.5</v>
      </c>
      <c r="H586" s="122">
        <f>E586-E586/100*30</f>
        <v>2709</v>
      </c>
      <c r="I586" s="28"/>
      <c r="J586" s="27">
        <f>I586*F586</f>
        <v>0</v>
      </c>
      <c r="K586" s="27">
        <f>I586*G586</f>
        <v>0</v>
      </c>
      <c r="L586" s="27">
        <f>I586*H586</f>
        <v>0</v>
      </c>
      <c r="M586" s="44" t="s">
        <v>21</v>
      </c>
    </row>
    <row r="587" spans="1:13">
      <c r="A587" s="38"/>
      <c r="B587" s="126"/>
      <c r="C587" s="62" t="s">
        <v>1210</v>
      </c>
      <c r="D587" s="62"/>
      <c r="E587" s="216"/>
      <c r="F587" s="216"/>
      <c r="G587" s="217"/>
      <c r="H587" s="217"/>
      <c r="I587" s="217"/>
      <c r="J587" s="217"/>
      <c r="K587" s="217"/>
      <c r="L587" s="217"/>
      <c r="M587" s="107"/>
    </row>
    <row r="588" spans="1:13">
      <c r="A588" s="38">
        <v>27</v>
      </c>
      <c r="B588" s="126" t="s">
        <v>1211</v>
      </c>
      <c r="C588" s="138" t="s">
        <v>1212</v>
      </c>
      <c r="D588" s="138" t="s">
        <v>1410</v>
      </c>
      <c r="E588" s="216">
        <v>3880</v>
      </c>
      <c r="F588" s="27">
        <f t="shared" ref="F588:F595" si="113">E588-E588/100*15</f>
        <v>3298</v>
      </c>
      <c r="G588" s="121">
        <f t="shared" ref="G588:G595" si="114">E588-E588/100*25</f>
        <v>2910</v>
      </c>
      <c r="H588" s="122">
        <f t="shared" ref="H588:H595" si="115">E588-E588/100*30</f>
        <v>2716</v>
      </c>
      <c r="I588" s="28"/>
      <c r="J588" s="27">
        <f t="shared" ref="J588:J595" si="116">I588*F588</f>
        <v>0</v>
      </c>
      <c r="K588" s="27">
        <f t="shared" ref="K588:K595" si="117">I588*G588</f>
        <v>0</v>
      </c>
      <c r="L588" s="27">
        <f t="shared" ref="L588:L595" si="118">I588*H588</f>
        <v>0</v>
      </c>
      <c r="M588" s="44" t="s">
        <v>21</v>
      </c>
    </row>
    <row r="589" spans="1:13">
      <c r="A589" s="38">
        <v>28</v>
      </c>
      <c r="B589" s="126" t="s">
        <v>1213</v>
      </c>
      <c r="C589" s="138" t="s">
        <v>1214</v>
      </c>
      <c r="D589" s="138" t="s">
        <v>1410</v>
      </c>
      <c r="E589" s="216">
        <v>2600</v>
      </c>
      <c r="F589" s="27">
        <f t="shared" si="113"/>
        <v>2210</v>
      </c>
      <c r="G589" s="121">
        <f t="shared" si="114"/>
        <v>1950</v>
      </c>
      <c r="H589" s="122">
        <f t="shared" si="115"/>
        <v>1820</v>
      </c>
      <c r="I589" s="28"/>
      <c r="J589" s="27">
        <f t="shared" si="116"/>
        <v>0</v>
      </c>
      <c r="K589" s="27">
        <f t="shared" si="117"/>
        <v>0</v>
      </c>
      <c r="L589" s="27">
        <f t="shared" si="118"/>
        <v>0</v>
      </c>
      <c r="M589" s="44" t="s">
        <v>21</v>
      </c>
    </row>
    <row r="590" spans="1:13">
      <c r="A590" s="38">
        <v>29</v>
      </c>
      <c r="B590" s="117" t="s">
        <v>1215</v>
      </c>
      <c r="C590" s="137" t="s">
        <v>1216</v>
      </c>
      <c r="D590" s="138" t="s">
        <v>1410</v>
      </c>
      <c r="E590" s="216">
        <v>2600</v>
      </c>
      <c r="F590" s="27">
        <f t="shared" si="113"/>
        <v>2210</v>
      </c>
      <c r="G590" s="121">
        <f t="shared" si="114"/>
        <v>1950</v>
      </c>
      <c r="H590" s="122">
        <f t="shared" si="115"/>
        <v>1820</v>
      </c>
      <c r="I590" s="28"/>
      <c r="J590" s="27">
        <f t="shared" si="116"/>
        <v>0</v>
      </c>
      <c r="K590" s="27">
        <f t="shared" si="117"/>
        <v>0</v>
      </c>
      <c r="L590" s="27">
        <f t="shared" si="118"/>
        <v>0</v>
      </c>
      <c r="M590" s="44" t="s">
        <v>21</v>
      </c>
    </row>
    <row r="591" spans="1:13">
      <c r="A591" s="38">
        <v>30</v>
      </c>
      <c r="B591" s="117" t="s">
        <v>1217</v>
      </c>
      <c r="C591" s="137" t="s">
        <v>1218</v>
      </c>
      <c r="D591" s="138" t="s">
        <v>1410</v>
      </c>
      <c r="E591" s="216">
        <v>3450</v>
      </c>
      <c r="F591" s="27">
        <f t="shared" si="113"/>
        <v>2932.5</v>
      </c>
      <c r="G591" s="121">
        <f t="shared" si="114"/>
        <v>2587.5</v>
      </c>
      <c r="H591" s="122">
        <f t="shared" si="115"/>
        <v>2415</v>
      </c>
      <c r="I591" s="28"/>
      <c r="J591" s="27">
        <f t="shared" si="116"/>
        <v>0</v>
      </c>
      <c r="K591" s="27">
        <f t="shared" si="117"/>
        <v>0</v>
      </c>
      <c r="L591" s="27">
        <f t="shared" si="118"/>
        <v>0</v>
      </c>
      <c r="M591" s="44" t="s">
        <v>21</v>
      </c>
    </row>
    <row r="592" spans="1:13">
      <c r="A592" s="38">
        <v>31</v>
      </c>
      <c r="B592" s="219" t="s">
        <v>1219</v>
      </c>
      <c r="C592" s="181" t="s">
        <v>1220</v>
      </c>
      <c r="D592" s="138" t="s">
        <v>1410</v>
      </c>
      <c r="E592" s="216">
        <v>2590</v>
      </c>
      <c r="F592" s="27">
        <f t="shared" si="113"/>
        <v>2201.5</v>
      </c>
      <c r="G592" s="121">
        <f t="shared" si="114"/>
        <v>1942.5</v>
      </c>
      <c r="H592" s="122">
        <f t="shared" si="115"/>
        <v>1813</v>
      </c>
      <c r="I592" s="28"/>
      <c r="J592" s="27">
        <f t="shared" si="116"/>
        <v>0</v>
      </c>
      <c r="K592" s="27">
        <f t="shared" si="117"/>
        <v>0</v>
      </c>
      <c r="L592" s="27">
        <f t="shared" si="118"/>
        <v>0</v>
      </c>
      <c r="M592" s="44" t="s">
        <v>21</v>
      </c>
    </row>
    <row r="593" spans="1:13">
      <c r="A593" s="38">
        <v>32</v>
      </c>
      <c r="B593" s="117" t="s">
        <v>1221</v>
      </c>
      <c r="C593" s="137" t="s">
        <v>1222</v>
      </c>
      <c r="D593" s="138" t="s">
        <v>1410</v>
      </c>
      <c r="E593" s="216">
        <v>2590</v>
      </c>
      <c r="F593" s="27">
        <f t="shared" si="113"/>
        <v>2201.5</v>
      </c>
      <c r="G593" s="121">
        <f t="shared" si="114"/>
        <v>1942.5</v>
      </c>
      <c r="H593" s="122">
        <f t="shared" si="115"/>
        <v>1813</v>
      </c>
      <c r="I593" s="28"/>
      <c r="J593" s="27">
        <f t="shared" si="116"/>
        <v>0</v>
      </c>
      <c r="K593" s="27">
        <f t="shared" si="117"/>
        <v>0</v>
      </c>
      <c r="L593" s="27">
        <f t="shared" si="118"/>
        <v>0</v>
      </c>
      <c r="M593" s="44" t="s">
        <v>21</v>
      </c>
    </row>
    <row r="594" spans="1:13">
      <c r="A594" s="38">
        <v>33</v>
      </c>
      <c r="B594" s="117" t="s">
        <v>1223</v>
      </c>
      <c r="C594" s="137" t="s">
        <v>1224</v>
      </c>
      <c r="D594" s="138" t="s">
        <v>1410</v>
      </c>
      <c r="E594" s="216">
        <v>3010</v>
      </c>
      <c r="F594" s="27">
        <f t="shared" si="113"/>
        <v>2558.5</v>
      </c>
      <c r="G594" s="121">
        <f t="shared" si="114"/>
        <v>2257.5</v>
      </c>
      <c r="H594" s="122">
        <f t="shared" si="115"/>
        <v>2107</v>
      </c>
      <c r="I594" s="28"/>
      <c r="J594" s="27">
        <f t="shared" si="116"/>
        <v>0</v>
      </c>
      <c r="K594" s="27">
        <f t="shared" si="117"/>
        <v>0</v>
      </c>
      <c r="L594" s="27">
        <f t="shared" si="118"/>
        <v>0</v>
      </c>
      <c r="M594" s="44" t="s">
        <v>21</v>
      </c>
    </row>
    <row r="595" spans="1:13">
      <c r="A595" s="38">
        <v>34</v>
      </c>
      <c r="B595" s="45" t="s">
        <v>1225</v>
      </c>
      <c r="C595" s="138" t="s">
        <v>1226</v>
      </c>
      <c r="D595" s="138" t="s">
        <v>1410</v>
      </c>
      <c r="E595" s="216">
        <v>3450</v>
      </c>
      <c r="F595" s="27">
        <f t="shared" si="113"/>
        <v>2932.5</v>
      </c>
      <c r="G595" s="121">
        <f t="shared" si="114"/>
        <v>2587.5</v>
      </c>
      <c r="H595" s="122">
        <f t="shared" si="115"/>
        <v>2415</v>
      </c>
      <c r="I595" s="28"/>
      <c r="J595" s="27">
        <f t="shared" si="116"/>
        <v>0</v>
      </c>
      <c r="K595" s="27">
        <f t="shared" si="117"/>
        <v>0</v>
      </c>
      <c r="L595" s="27">
        <f t="shared" si="118"/>
        <v>0</v>
      </c>
      <c r="M595" s="44" t="s">
        <v>21</v>
      </c>
    </row>
    <row r="596" spans="1:13">
      <c r="A596" s="38"/>
      <c r="B596" s="117"/>
      <c r="C596" s="113" t="s">
        <v>1227</v>
      </c>
      <c r="D596" s="113"/>
      <c r="E596" s="216"/>
      <c r="F596" s="216"/>
      <c r="G596" s="217"/>
      <c r="H596" s="217"/>
      <c r="I596" s="217"/>
      <c r="J596" s="217"/>
      <c r="K596" s="217"/>
      <c r="L596" s="217"/>
      <c r="M596" s="107"/>
    </row>
    <row r="597" spans="1:13">
      <c r="A597" s="38">
        <v>35</v>
      </c>
      <c r="B597" s="117" t="s">
        <v>1228</v>
      </c>
      <c r="C597" s="137" t="s">
        <v>1229</v>
      </c>
      <c r="D597" s="138" t="s">
        <v>1410</v>
      </c>
      <c r="E597" s="216">
        <v>3020</v>
      </c>
      <c r="F597" s="27">
        <f>E597-E597/100*15</f>
        <v>2567</v>
      </c>
      <c r="G597" s="121">
        <f>E597-E597/100*25</f>
        <v>2265</v>
      </c>
      <c r="H597" s="122">
        <f>E597-E597/100*30</f>
        <v>2114</v>
      </c>
      <c r="I597" s="28"/>
      <c r="J597" s="27">
        <f>I597*F597</f>
        <v>0</v>
      </c>
      <c r="K597" s="27">
        <f>I597*G597</f>
        <v>0</v>
      </c>
      <c r="L597" s="27">
        <f>I597*H597</f>
        <v>0</v>
      </c>
      <c r="M597" s="44" t="s">
        <v>21</v>
      </c>
    </row>
    <row r="598" spans="1:13">
      <c r="A598" s="38">
        <v>36</v>
      </c>
      <c r="B598" s="117" t="s">
        <v>1230</v>
      </c>
      <c r="C598" s="137" t="s">
        <v>1231</v>
      </c>
      <c r="D598" s="138" t="s">
        <v>1410</v>
      </c>
      <c r="E598" s="216">
        <v>2460</v>
      </c>
      <c r="F598" s="27">
        <f>E598-E598/100*15</f>
        <v>2091</v>
      </c>
      <c r="G598" s="121">
        <f>E598-E598/100*25</f>
        <v>1845</v>
      </c>
      <c r="H598" s="122">
        <f>E598-E598/100*30</f>
        <v>1722</v>
      </c>
      <c r="I598" s="28"/>
      <c r="J598" s="27">
        <f>I598*F598</f>
        <v>0</v>
      </c>
      <c r="K598" s="27">
        <f>I598*G598</f>
        <v>0</v>
      </c>
      <c r="L598" s="27">
        <f>I598*H598</f>
        <v>0</v>
      </c>
      <c r="M598" s="44" t="s">
        <v>21</v>
      </c>
    </row>
    <row r="599" spans="1:13">
      <c r="A599" s="38">
        <v>37</v>
      </c>
      <c r="B599" s="220" t="s">
        <v>1232</v>
      </c>
      <c r="C599" s="221" t="s">
        <v>1233</v>
      </c>
      <c r="D599" s="138" t="s">
        <v>1410</v>
      </c>
      <c r="E599" s="216">
        <v>3450</v>
      </c>
      <c r="F599" s="27">
        <f>E599-E599/100*15</f>
        <v>2932.5</v>
      </c>
      <c r="G599" s="121">
        <f>E599-E599/100*25</f>
        <v>2587.5</v>
      </c>
      <c r="H599" s="122">
        <f>E599-E599/100*30</f>
        <v>2415</v>
      </c>
      <c r="I599" s="28"/>
      <c r="J599" s="27">
        <f>I599*F599</f>
        <v>0</v>
      </c>
      <c r="K599" s="27">
        <f>I599*G599</f>
        <v>0</v>
      </c>
      <c r="L599" s="27">
        <f>I599*H599</f>
        <v>0</v>
      </c>
      <c r="M599" s="44" t="s">
        <v>21</v>
      </c>
    </row>
    <row r="600" spans="1:13">
      <c r="A600" s="38">
        <v>38</v>
      </c>
      <c r="B600" s="117" t="s">
        <v>1234</v>
      </c>
      <c r="C600" s="137" t="s">
        <v>1235</v>
      </c>
      <c r="D600" s="138" t="s">
        <v>1410</v>
      </c>
      <c r="E600" s="216">
        <v>3010</v>
      </c>
      <c r="F600" s="27">
        <f>E600-E600/100*15</f>
        <v>2558.5</v>
      </c>
      <c r="G600" s="121">
        <f>E600-E600/100*25</f>
        <v>2257.5</v>
      </c>
      <c r="H600" s="122">
        <f>E600-E600/100*30</f>
        <v>2107</v>
      </c>
      <c r="I600" s="28"/>
      <c r="J600" s="27">
        <f>I600*F600</f>
        <v>0</v>
      </c>
      <c r="K600" s="27">
        <f>I600*G600</f>
        <v>0</v>
      </c>
      <c r="L600" s="27">
        <f>I600*H600</f>
        <v>0</v>
      </c>
      <c r="M600" s="44" t="s">
        <v>21</v>
      </c>
    </row>
    <row r="601" spans="1:13">
      <c r="A601" s="38"/>
      <c r="B601" s="117"/>
      <c r="C601" s="113" t="s">
        <v>1236</v>
      </c>
      <c r="D601" s="113"/>
      <c r="E601" s="216"/>
      <c r="F601" s="216"/>
      <c r="G601" s="217"/>
      <c r="H601" s="217"/>
      <c r="I601" s="217"/>
      <c r="J601" s="217"/>
      <c r="K601" s="217"/>
      <c r="L601" s="217"/>
      <c r="M601" s="107"/>
    </row>
    <row r="602" spans="1:13">
      <c r="A602" s="38">
        <v>39</v>
      </c>
      <c r="B602" s="45" t="s">
        <v>1237</v>
      </c>
      <c r="C602" s="138" t="s">
        <v>1238</v>
      </c>
      <c r="D602" s="138" t="s">
        <v>1410</v>
      </c>
      <c r="E602" s="216">
        <v>3450</v>
      </c>
      <c r="F602" s="27">
        <f>E602-E602/100*15</f>
        <v>2932.5</v>
      </c>
      <c r="G602" s="121">
        <f>E602-E602/100*25</f>
        <v>2587.5</v>
      </c>
      <c r="H602" s="122">
        <f>E602-E602/100*30</f>
        <v>2415</v>
      </c>
      <c r="I602" s="28"/>
      <c r="J602" s="27">
        <f>I602*F602</f>
        <v>0</v>
      </c>
      <c r="K602" s="27">
        <f>I602*G602</f>
        <v>0</v>
      </c>
      <c r="L602" s="27">
        <f>I602*H602</f>
        <v>0</v>
      </c>
      <c r="M602" s="44" t="s">
        <v>21</v>
      </c>
    </row>
    <row r="603" spans="1:13">
      <c r="A603" s="38">
        <v>40</v>
      </c>
      <c r="B603" s="117" t="s">
        <v>1239</v>
      </c>
      <c r="C603" s="137" t="s">
        <v>1240</v>
      </c>
      <c r="D603" s="138" t="s">
        <v>1410</v>
      </c>
      <c r="E603" s="216">
        <v>3010</v>
      </c>
      <c r="F603" s="27">
        <f>E603-E603/100*15</f>
        <v>2558.5</v>
      </c>
      <c r="G603" s="121">
        <f>E603-E603/100*25</f>
        <v>2257.5</v>
      </c>
      <c r="H603" s="122">
        <f>E603-E603/100*30</f>
        <v>2107</v>
      </c>
      <c r="I603" s="28"/>
      <c r="J603" s="27">
        <f>I603*F603</f>
        <v>0</v>
      </c>
      <c r="K603" s="27">
        <f>I603*G603</f>
        <v>0</v>
      </c>
      <c r="L603" s="27">
        <f>I603*H603</f>
        <v>0</v>
      </c>
      <c r="M603" s="44" t="s">
        <v>21</v>
      </c>
    </row>
    <row r="604" spans="1:13">
      <c r="A604" s="38">
        <v>41</v>
      </c>
      <c r="B604" s="117" t="s">
        <v>1241</v>
      </c>
      <c r="C604" s="137" t="s">
        <v>1242</v>
      </c>
      <c r="D604" s="138" t="s">
        <v>1410</v>
      </c>
      <c r="E604" s="216">
        <v>3450</v>
      </c>
      <c r="F604" s="27">
        <f>E604-E604/100*15</f>
        <v>2932.5</v>
      </c>
      <c r="G604" s="121">
        <f>E604-E604/100*25</f>
        <v>2587.5</v>
      </c>
      <c r="H604" s="122">
        <f>E604-E604/100*30</f>
        <v>2415</v>
      </c>
      <c r="I604" s="28"/>
      <c r="J604" s="27">
        <f>I604*F604</f>
        <v>0</v>
      </c>
      <c r="K604" s="27">
        <f>I604*G604</f>
        <v>0</v>
      </c>
      <c r="L604" s="27">
        <f>I604*H604</f>
        <v>0</v>
      </c>
      <c r="M604" s="44" t="s">
        <v>21</v>
      </c>
    </row>
    <row r="605" spans="1:13">
      <c r="A605" s="38">
        <v>42</v>
      </c>
      <c r="B605" s="117" t="s">
        <v>1243</v>
      </c>
      <c r="C605" s="137" t="s">
        <v>1244</v>
      </c>
      <c r="D605" s="138" t="s">
        <v>1410</v>
      </c>
      <c r="E605" s="216">
        <v>3450</v>
      </c>
      <c r="F605" s="27">
        <f>E605-E605/100*15</f>
        <v>2932.5</v>
      </c>
      <c r="G605" s="121">
        <f>E605-E605/100*25</f>
        <v>2587.5</v>
      </c>
      <c r="H605" s="122">
        <f>E605-E605/100*30</f>
        <v>2415</v>
      </c>
      <c r="I605" s="28"/>
      <c r="J605" s="27">
        <f>I605*F605</f>
        <v>0</v>
      </c>
      <c r="K605" s="27">
        <f>I605*G605</f>
        <v>0</v>
      </c>
      <c r="L605" s="27">
        <f>I605*H605</f>
        <v>0</v>
      </c>
      <c r="M605" s="44" t="s">
        <v>21</v>
      </c>
    </row>
    <row r="606" spans="1:13">
      <c r="A606" s="38"/>
      <c r="B606" s="126"/>
      <c r="C606" s="62" t="s">
        <v>1245</v>
      </c>
      <c r="D606" s="62"/>
      <c r="E606" s="216"/>
      <c r="F606" s="216"/>
      <c r="G606" s="217"/>
      <c r="H606" s="217"/>
      <c r="I606" s="217"/>
      <c r="J606" s="217"/>
      <c r="K606" s="217"/>
      <c r="L606" s="217"/>
      <c r="M606" s="107"/>
    </row>
    <row r="607" spans="1:13">
      <c r="A607" s="38">
        <v>43</v>
      </c>
      <c r="B607" s="126" t="s">
        <v>1246</v>
      </c>
      <c r="C607" s="138" t="s">
        <v>1247</v>
      </c>
      <c r="D607" s="138" t="s">
        <v>1410</v>
      </c>
      <c r="E607" s="216">
        <v>275</v>
      </c>
      <c r="F607" s="27">
        <f>E607-E607/100*15</f>
        <v>233.75</v>
      </c>
      <c r="G607" s="121">
        <f>E607-E607/100*25</f>
        <v>206.25</v>
      </c>
      <c r="H607" s="122">
        <f>E607-E607/100*30</f>
        <v>192.5</v>
      </c>
      <c r="I607" s="28"/>
      <c r="J607" s="27">
        <f>I607*F607</f>
        <v>0</v>
      </c>
      <c r="K607" s="27">
        <f>I607*G607</f>
        <v>0</v>
      </c>
      <c r="L607" s="27">
        <f>I607*H607</f>
        <v>0</v>
      </c>
      <c r="M607" s="44" t="s">
        <v>21</v>
      </c>
    </row>
    <row r="608" spans="1:13">
      <c r="A608" s="38">
        <v>44</v>
      </c>
      <c r="B608" s="126" t="s">
        <v>1248</v>
      </c>
      <c r="C608" s="138" t="s">
        <v>1249</v>
      </c>
      <c r="D608" s="138" t="s">
        <v>1410</v>
      </c>
      <c r="E608" s="216">
        <v>465</v>
      </c>
      <c r="F608" s="27">
        <f>E608-E608/100*15</f>
        <v>395.25</v>
      </c>
      <c r="G608" s="121">
        <f>E608-E608/100*25</f>
        <v>348.75</v>
      </c>
      <c r="H608" s="122">
        <f>E608-E608/100*30</f>
        <v>325.5</v>
      </c>
      <c r="I608" s="28"/>
      <c r="J608" s="27">
        <f>I608*F608</f>
        <v>0</v>
      </c>
      <c r="K608" s="27">
        <f>I608*G608</f>
        <v>0</v>
      </c>
      <c r="L608" s="27">
        <f>I608*H608</f>
        <v>0</v>
      </c>
      <c r="M608" s="44" t="s">
        <v>21</v>
      </c>
    </row>
    <row r="609" spans="1:13">
      <c r="A609" s="38">
        <v>45</v>
      </c>
      <c r="B609" s="126" t="s">
        <v>1250</v>
      </c>
      <c r="C609" s="138" t="s">
        <v>1251</v>
      </c>
      <c r="D609" s="138" t="s">
        <v>1410</v>
      </c>
      <c r="E609" s="216">
        <v>930</v>
      </c>
      <c r="F609" s="27">
        <f>E609-E609/100*15</f>
        <v>790.5</v>
      </c>
      <c r="G609" s="121">
        <f>E609-E609/100*25</f>
        <v>697.5</v>
      </c>
      <c r="H609" s="122">
        <f>E609-E609/100*30</f>
        <v>651</v>
      </c>
      <c r="I609" s="28"/>
      <c r="J609" s="27">
        <f>I609*F609</f>
        <v>0</v>
      </c>
      <c r="K609" s="27">
        <f>I609*G609</f>
        <v>0</v>
      </c>
      <c r="L609" s="27">
        <f>I609*H609</f>
        <v>0</v>
      </c>
      <c r="M609" s="44" t="s">
        <v>21</v>
      </c>
    </row>
    <row r="610" spans="1:13">
      <c r="A610" s="38">
        <v>46</v>
      </c>
      <c r="B610" s="117" t="s">
        <v>1252</v>
      </c>
      <c r="C610" s="137" t="s">
        <v>1253</v>
      </c>
      <c r="D610" s="138" t="s">
        <v>1410</v>
      </c>
      <c r="E610" s="216">
        <v>1390</v>
      </c>
      <c r="F610" s="27">
        <f>E610-E610/100*15</f>
        <v>1181.5</v>
      </c>
      <c r="G610" s="121">
        <f>E610-E610/100*25</f>
        <v>1042.5</v>
      </c>
      <c r="H610" s="122">
        <f>E610-E610/100*30</f>
        <v>973</v>
      </c>
      <c r="I610" s="28"/>
      <c r="J610" s="27">
        <f>I610*F610</f>
        <v>0</v>
      </c>
      <c r="K610" s="27">
        <f>I610*G610</f>
        <v>0</v>
      </c>
      <c r="L610" s="27">
        <f>I610*H610</f>
        <v>0</v>
      </c>
      <c r="M610" s="44" t="s">
        <v>21</v>
      </c>
    </row>
    <row r="611" spans="1:13">
      <c r="A611" s="38">
        <v>47</v>
      </c>
      <c r="B611" s="117" t="s">
        <v>1254</v>
      </c>
      <c r="C611" s="137" t="s">
        <v>1255</v>
      </c>
      <c r="D611" s="138" t="s">
        <v>1410</v>
      </c>
      <c r="E611" s="216">
        <v>520</v>
      </c>
      <c r="F611" s="27">
        <f>E611-E611/100*15</f>
        <v>442</v>
      </c>
      <c r="G611" s="121">
        <f>E611-E611/100*25</f>
        <v>390</v>
      </c>
      <c r="H611" s="122">
        <f>E611-E611/100*30</f>
        <v>364</v>
      </c>
      <c r="I611" s="28"/>
      <c r="J611" s="27">
        <f>I611*F611</f>
        <v>0</v>
      </c>
      <c r="K611" s="27">
        <f>I611*G611</f>
        <v>0</v>
      </c>
      <c r="L611" s="27">
        <f>I611*H611</f>
        <v>0</v>
      </c>
      <c r="M611" s="44" t="s">
        <v>21</v>
      </c>
    </row>
    <row r="612" spans="1:13">
      <c r="A612" s="38"/>
      <c r="B612" s="117"/>
      <c r="C612" s="136" t="s">
        <v>1256</v>
      </c>
      <c r="D612" s="136"/>
      <c r="E612" s="216"/>
      <c r="F612" s="216"/>
      <c r="G612" s="217"/>
      <c r="H612" s="217"/>
      <c r="I612" s="217"/>
      <c r="J612" s="217"/>
      <c r="K612" s="217"/>
      <c r="L612" s="217"/>
      <c r="M612" s="107"/>
    </row>
    <row r="613" spans="1:13">
      <c r="A613" s="38">
        <v>48</v>
      </c>
      <c r="B613" s="117" t="s">
        <v>1257</v>
      </c>
      <c r="C613" s="137" t="s">
        <v>1258</v>
      </c>
      <c r="D613" s="138" t="s">
        <v>1410</v>
      </c>
      <c r="E613" s="216">
        <v>275</v>
      </c>
      <c r="F613" s="27">
        <f>E613-E613/100*15</f>
        <v>233.75</v>
      </c>
      <c r="G613" s="121">
        <f>E613-E613/100*25</f>
        <v>206.25</v>
      </c>
      <c r="H613" s="122">
        <f>E613-E613/100*30</f>
        <v>192.5</v>
      </c>
      <c r="I613" s="28"/>
      <c r="J613" s="27">
        <f>I613*F613</f>
        <v>0</v>
      </c>
      <c r="K613" s="27">
        <f>I613*G613</f>
        <v>0</v>
      </c>
      <c r="L613" s="27">
        <f>I613*H613</f>
        <v>0</v>
      </c>
      <c r="M613" s="44" t="s">
        <v>21</v>
      </c>
    </row>
    <row r="614" spans="1:13">
      <c r="A614" s="38">
        <v>49</v>
      </c>
      <c r="B614" s="117" t="s">
        <v>1259</v>
      </c>
      <c r="C614" s="137" t="s">
        <v>1260</v>
      </c>
      <c r="D614" s="138" t="s">
        <v>1410</v>
      </c>
      <c r="E614" s="216">
        <v>275</v>
      </c>
      <c r="F614" s="27">
        <f>E614-E614/100*15</f>
        <v>233.75</v>
      </c>
      <c r="G614" s="121">
        <f>E614-E614/100*25</f>
        <v>206.25</v>
      </c>
      <c r="H614" s="122">
        <f>E614-E614/100*30</f>
        <v>192.5</v>
      </c>
      <c r="I614" s="28"/>
      <c r="J614" s="27">
        <f>I614*F614</f>
        <v>0</v>
      </c>
      <c r="K614" s="27">
        <f>I614*G614</f>
        <v>0</v>
      </c>
      <c r="L614" s="27">
        <f>I614*H614</f>
        <v>0</v>
      </c>
      <c r="M614" s="44" t="s">
        <v>21</v>
      </c>
    </row>
    <row r="615" spans="1:13">
      <c r="A615" s="38">
        <v>50</v>
      </c>
      <c r="B615" s="45" t="s">
        <v>1261</v>
      </c>
      <c r="C615" s="138" t="s">
        <v>1262</v>
      </c>
      <c r="D615" s="138" t="s">
        <v>1410</v>
      </c>
      <c r="E615" s="216">
        <v>350</v>
      </c>
      <c r="F615" s="27">
        <f>E615-E615/100*15</f>
        <v>297.5</v>
      </c>
      <c r="G615" s="121">
        <f>E615-E615/100*25</f>
        <v>262.5</v>
      </c>
      <c r="H615" s="122">
        <f>E615-E615/100*30</f>
        <v>245</v>
      </c>
      <c r="I615" s="28"/>
      <c r="J615" s="27">
        <f>I615*F615</f>
        <v>0</v>
      </c>
      <c r="K615" s="27">
        <f>I615*G615</f>
        <v>0</v>
      </c>
      <c r="L615" s="27">
        <f>I615*H615</f>
        <v>0</v>
      </c>
      <c r="M615" s="44" t="s">
        <v>21</v>
      </c>
    </row>
    <row r="616" spans="1:13">
      <c r="A616" s="38"/>
      <c r="B616" s="117"/>
      <c r="C616" s="113" t="s">
        <v>1263</v>
      </c>
      <c r="D616" s="113"/>
      <c r="E616" s="216"/>
      <c r="F616" s="229"/>
      <c r="G616" s="121"/>
      <c r="H616" s="122"/>
      <c r="I616" s="28"/>
      <c r="J616" s="28"/>
      <c r="K616" s="27"/>
      <c r="L616" s="27"/>
      <c r="M616" s="107"/>
    </row>
    <row r="617" spans="1:13">
      <c r="A617" s="38">
        <v>51</v>
      </c>
      <c r="B617" s="117" t="s">
        <v>1264</v>
      </c>
      <c r="C617" s="137" t="s">
        <v>1265</v>
      </c>
      <c r="D617" s="138" t="s">
        <v>1410</v>
      </c>
      <c r="E617" s="216">
        <v>275</v>
      </c>
      <c r="F617" s="27">
        <f t="shared" ref="F617:F623" si="119">E617-E617/100*15</f>
        <v>233.75</v>
      </c>
      <c r="G617" s="121">
        <f t="shared" ref="G617:G623" si="120">E617-E617/100*25</f>
        <v>206.25</v>
      </c>
      <c r="H617" s="122">
        <f t="shared" ref="H617:H623" si="121">E617-E617/100*30</f>
        <v>192.5</v>
      </c>
      <c r="I617" s="28"/>
      <c r="J617" s="27">
        <f t="shared" ref="J617:J623" si="122">I617*F617</f>
        <v>0</v>
      </c>
      <c r="K617" s="27">
        <f t="shared" ref="K617:K623" si="123">I617*G617</f>
        <v>0</v>
      </c>
      <c r="L617" s="27">
        <f t="shared" ref="L617:L623" si="124">I617*H617</f>
        <v>0</v>
      </c>
      <c r="M617" s="44" t="s">
        <v>21</v>
      </c>
    </row>
    <row r="618" spans="1:13">
      <c r="A618" s="38">
        <v>52</v>
      </c>
      <c r="B618" s="117" t="s">
        <v>1266</v>
      </c>
      <c r="C618" s="137" t="s">
        <v>1267</v>
      </c>
      <c r="D618" s="138" t="s">
        <v>1410</v>
      </c>
      <c r="E618" s="216">
        <v>275</v>
      </c>
      <c r="F618" s="27">
        <f t="shared" si="119"/>
        <v>233.75</v>
      </c>
      <c r="G618" s="121">
        <f t="shared" si="120"/>
        <v>206.25</v>
      </c>
      <c r="H618" s="122">
        <f t="shared" si="121"/>
        <v>192.5</v>
      </c>
      <c r="I618" s="28"/>
      <c r="J618" s="27">
        <f t="shared" si="122"/>
        <v>0</v>
      </c>
      <c r="K618" s="27">
        <f t="shared" si="123"/>
        <v>0</v>
      </c>
      <c r="L618" s="27">
        <f t="shared" si="124"/>
        <v>0</v>
      </c>
      <c r="M618" s="44" t="s">
        <v>21</v>
      </c>
    </row>
    <row r="619" spans="1:13">
      <c r="A619" s="38">
        <v>53</v>
      </c>
      <c r="B619" s="117" t="s">
        <v>1268</v>
      </c>
      <c r="C619" s="222" t="s">
        <v>1269</v>
      </c>
      <c r="D619" s="138" t="s">
        <v>1410</v>
      </c>
      <c r="E619" s="216">
        <v>275</v>
      </c>
      <c r="F619" s="27">
        <f t="shared" si="119"/>
        <v>233.75</v>
      </c>
      <c r="G619" s="121">
        <f t="shared" si="120"/>
        <v>206.25</v>
      </c>
      <c r="H619" s="122">
        <f t="shared" si="121"/>
        <v>192.5</v>
      </c>
      <c r="I619" s="28"/>
      <c r="J619" s="27">
        <f t="shared" si="122"/>
        <v>0</v>
      </c>
      <c r="K619" s="27">
        <f t="shared" si="123"/>
        <v>0</v>
      </c>
      <c r="L619" s="27">
        <f t="shared" si="124"/>
        <v>0</v>
      </c>
      <c r="M619" s="44" t="s">
        <v>21</v>
      </c>
    </row>
    <row r="620" spans="1:13">
      <c r="A620" s="38">
        <v>54</v>
      </c>
      <c r="B620" s="117" t="s">
        <v>1270</v>
      </c>
      <c r="C620" s="137" t="s">
        <v>1271</v>
      </c>
      <c r="D620" s="138" t="s">
        <v>1410</v>
      </c>
      <c r="E620" s="216">
        <v>465</v>
      </c>
      <c r="F620" s="27">
        <f t="shared" si="119"/>
        <v>395.25</v>
      </c>
      <c r="G620" s="121">
        <f t="shared" si="120"/>
        <v>348.75</v>
      </c>
      <c r="H620" s="122">
        <f t="shared" si="121"/>
        <v>325.5</v>
      </c>
      <c r="I620" s="28"/>
      <c r="J620" s="27">
        <f t="shared" si="122"/>
        <v>0</v>
      </c>
      <c r="K620" s="27">
        <f t="shared" si="123"/>
        <v>0</v>
      </c>
      <c r="L620" s="27">
        <f t="shared" si="124"/>
        <v>0</v>
      </c>
      <c r="M620" s="44" t="s">
        <v>21</v>
      </c>
    </row>
    <row r="621" spans="1:13">
      <c r="A621" s="38">
        <v>55</v>
      </c>
      <c r="B621" s="117" t="s">
        <v>1272</v>
      </c>
      <c r="C621" s="137" t="s">
        <v>1273</v>
      </c>
      <c r="D621" s="138" t="s">
        <v>1410</v>
      </c>
      <c r="E621" s="216">
        <v>925</v>
      </c>
      <c r="F621" s="27">
        <f t="shared" si="119"/>
        <v>786.25</v>
      </c>
      <c r="G621" s="121">
        <f t="shared" si="120"/>
        <v>693.75</v>
      </c>
      <c r="H621" s="122">
        <f t="shared" si="121"/>
        <v>647.5</v>
      </c>
      <c r="I621" s="28"/>
      <c r="J621" s="27">
        <f t="shared" si="122"/>
        <v>0</v>
      </c>
      <c r="K621" s="27">
        <f t="shared" si="123"/>
        <v>0</v>
      </c>
      <c r="L621" s="27">
        <f t="shared" si="124"/>
        <v>0</v>
      </c>
      <c r="M621" s="44" t="s">
        <v>21</v>
      </c>
    </row>
    <row r="622" spans="1:13">
      <c r="A622" s="38">
        <v>56</v>
      </c>
      <c r="B622" s="45" t="s">
        <v>1274</v>
      </c>
      <c r="C622" s="138" t="s">
        <v>1275</v>
      </c>
      <c r="D622" s="138" t="s">
        <v>1410</v>
      </c>
      <c r="E622" s="216">
        <v>925</v>
      </c>
      <c r="F622" s="27">
        <f t="shared" si="119"/>
        <v>786.25</v>
      </c>
      <c r="G622" s="121">
        <f t="shared" si="120"/>
        <v>693.75</v>
      </c>
      <c r="H622" s="122">
        <f t="shared" si="121"/>
        <v>647.5</v>
      </c>
      <c r="I622" s="28"/>
      <c r="J622" s="27">
        <f t="shared" si="122"/>
        <v>0</v>
      </c>
      <c r="K622" s="27">
        <f t="shared" si="123"/>
        <v>0</v>
      </c>
      <c r="L622" s="27">
        <f t="shared" si="124"/>
        <v>0</v>
      </c>
      <c r="M622" s="44" t="s">
        <v>21</v>
      </c>
    </row>
    <row r="623" spans="1:13">
      <c r="A623" s="38">
        <v>57</v>
      </c>
      <c r="B623" s="117" t="s">
        <v>1276</v>
      </c>
      <c r="C623" s="137" t="s">
        <v>1277</v>
      </c>
      <c r="D623" s="138" t="s">
        <v>1410</v>
      </c>
      <c r="E623" s="216">
        <v>1400</v>
      </c>
      <c r="F623" s="27">
        <f t="shared" si="119"/>
        <v>1190</v>
      </c>
      <c r="G623" s="121">
        <f t="shared" si="120"/>
        <v>1050</v>
      </c>
      <c r="H623" s="122">
        <f t="shared" si="121"/>
        <v>980</v>
      </c>
      <c r="I623" s="28"/>
      <c r="J623" s="27">
        <f t="shared" si="122"/>
        <v>0</v>
      </c>
      <c r="K623" s="27">
        <f t="shared" si="123"/>
        <v>0</v>
      </c>
      <c r="L623" s="27">
        <f t="shared" si="124"/>
        <v>0</v>
      </c>
      <c r="M623" s="44" t="s">
        <v>21</v>
      </c>
    </row>
    <row r="624" spans="1:13">
      <c r="A624" s="38"/>
      <c r="B624" s="117"/>
      <c r="C624" s="113" t="s">
        <v>1278</v>
      </c>
      <c r="D624" s="113"/>
      <c r="E624" s="216"/>
      <c r="F624" s="216"/>
      <c r="G624" s="217"/>
      <c r="H624" s="217"/>
      <c r="I624" s="217"/>
      <c r="J624" s="217"/>
      <c r="K624" s="217"/>
      <c r="L624" s="217"/>
      <c r="M624" s="217"/>
    </row>
    <row r="625" spans="1:13">
      <c r="A625" s="38">
        <v>58</v>
      </c>
      <c r="B625" s="117" t="s">
        <v>1279</v>
      </c>
      <c r="C625" s="137" t="s">
        <v>1280</v>
      </c>
      <c r="D625" s="138" t="s">
        <v>1410</v>
      </c>
      <c r="E625" s="216">
        <v>220</v>
      </c>
      <c r="F625" s="27">
        <f t="shared" ref="F625:F669" si="125">E625-E625/100*15</f>
        <v>187</v>
      </c>
      <c r="G625" s="121">
        <f t="shared" ref="G625:G669" si="126">E625-E625/100*25</f>
        <v>165</v>
      </c>
      <c r="H625" s="122">
        <f t="shared" ref="H625:H669" si="127">E625-E625/100*30</f>
        <v>154</v>
      </c>
      <c r="I625" s="28"/>
      <c r="J625" s="27">
        <f t="shared" ref="J625:J669" si="128">I625*F625</f>
        <v>0</v>
      </c>
      <c r="K625" s="27">
        <f t="shared" ref="K625:K669" si="129">I625*G625</f>
        <v>0</v>
      </c>
      <c r="L625" s="27">
        <f t="shared" ref="L625:L669" si="130">I625*H625</f>
        <v>0</v>
      </c>
      <c r="M625" s="44" t="s">
        <v>21</v>
      </c>
    </row>
    <row r="626" spans="1:13">
      <c r="A626" s="38">
        <v>59</v>
      </c>
      <c r="B626" s="45" t="s">
        <v>1281</v>
      </c>
      <c r="C626" s="144" t="s">
        <v>1282</v>
      </c>
      <c r="D626" s="138" t="s">
        <v>1410</v>
      </c>
      <c r="E626" s="216">
        <v>465</v>
      </c>
      <c r="F626" s="27">
        <f t="shared" si="125"/>
        <v>395.25</v>
      </c>
      <c r="G626" s="121">
        <f t="shared" si="126"/>
        <v>348.75</v>
      </c>
      <c r="H626" s="122">
        <f t="shared" si="127"/>
        <v>325.5</v>
      </c>
      <c r="I626" s="28"/>
      <c r="J626" s="27">
        <f t="shared" si="128"/>
        <v>0</v>
      </c>
      <c r="K626" s="27">
        <f t="shared" si="129"/>
        <v>0</v>
      </c>
      <c r="L626" s="27">
        <f t="shared" si="130"/>
        <v>0</v>
      </c>
      <c r="M626" s="44" t="s">
        <v>21</v>
      </c>
    </row>
    <row r="627" spans="1:13">
      <c r="A627" s="38">
        <v>60</v>
      </c>
      <c r="B627" s="45" t="s">
        <v>1283</v>
      </c>
      <c r="C627" s="144" t="s">
        <v>1284</v>
      </c>
      <c r="D627" s="138" t="s">
        <v>1410</v>
      </c>
      <c r="E627" s="216">
        <v>465</v>
      </c>
      <c r="F627" s="27">
        <f t="shared" si="125"/>
        <v>395.25</v>
      </c>
      <c r="G627" s="121">
        <f t="shared" si="126"/>
        <v>348.75</v>
      </c>
      <c r="H627" s="122">
        <f t="shared" si="127"/>
        <v>325.5</v>
      </c>
      <c r="I627" s="28"/>
      <c r="J627" s="27">
        <f t="shared" si="128"/>
        <v>0</v>
      </c>
      <c r="K627" s="27">
        <f t="shared" si="129"/>
        <v>0</v>
      </c>
      <c r="L627" s="27">
        <f t="shared" si="130"/>
        <v>0</v>
      </c>
      <c r="M627" s="44" t="s">
        <v>21</v>
      </c>
    </row>
    <row r="628" spans="1:13">
      <c r="A628" s="38">
        <v>61</v>
      </c>
      <c r="B628" s="45" t="s">
        <v>1285</v>
      </c>
      <c r="C628" s="144" t="s">
        <v>1286</v>
      </c>
      <c r="D628" s="138" t="s">
        <v>1410</v>
      </c>
      <c r="E628" s="216">
        <v>930</v>
      </c>
      <c r="F628" s="27">
        <f t="shared" si="125"/>
        <v>790.5</v>
      </c>
      <c r="G628" s="121">
        <f t="shared" si="126"/>
        <v>697.5</v>
      </c>
      <c r="H628" s="122">
        <f t="shared" si="127"/>
        <v>651</v>
      </c>
      <c r="I628" s="28"/>
      <c r="J628" s="27">
        <f t="shared" si="128"/>
        <v>0</v>
      </c>
      <c r="K628" s="27">
        <f t="shared" si="129"/>
        <v>0</v>
      </c>
      <c r="L628" s="27">
        <f t="shared" si="130"/>
        <v>0</v>
      </c>
      <c r="M628" s="44" t="s">
        <v>21</v>
      </c>
    </row>
    <row r="629" spans="1:13">
      <c r="A629" s="38">
        <v>62</v>
      </c>
      <c r="B629" s="45" t="s">
        <v>1287</v>
      </c>
      <c r="C629" s="144" t="s">
        <v>1288</v>
      </c>
      <c r="D629" s="138" t="s">
        <v>1410</v>
      </c>
      <c r="E629" s="216">
        <v>1390</v>
      </c>
      <c r="F629" s="27">
        <f t="shared" si="125"/>
        <v>1181.5</v>
      </c>
      <c r="G629" s="121">
        <f t="shared" si="126"/>
        <v>1042.5</v>
      </c>
      <c r="H629" s="122">
        <f t="shared" si="127"/>
        <v>973</v>
      </c>
      <c r="I629" s="28"/>
      <c r="J629" s="27">
        <f t="shared" si="128"/>
        <v>0</v>
      </c>
      <c r="K629" s="27">
        <f t="shared" si="129"/>
        <v>0</v>
      </c>
      <c r="L629" s="27">
        <f t="shared" si="130"/>
        <v>0</v>
      </c>
      <c r="M629" s="44" t="s">
        <v>21</v>
      </c>
    </row>
    <row r="630" spans="1:13">
      <c r="A630" s="38">
        <v>63</v>
      </c>
      <c r="B630" s="45" t="s">
        <v>1289</v>
      </c>
      <c r="C630" s="144" t="s">
        <v>1290</v>
      </c>
      <c r="D630" s="138" t="s">
        <v>1410</v>
      </c>
      <c r="E630" s="216">
        <v>220</v>
      </c>
      <c r="F630" s="27">
        <f t="shared" si="125"/>
        <v>187</v>
      </c>
      <c r="G630" s="121">
        <f t="shared" si="126"/>
        <v>165</v>
      </c>
      <c r="H630" s="122">
        <f t="shared" si="127"/>
        <v>154</v>
      </c>
      <c r="I630" s="28"/>
      <c r="J630" s="27">
        <f t="shared" si="128"/>
        <v>0</v>
      </c>
      <c r="K630" s="27">
        <f t="shared" si="129"/>
        <v>0</v>
      </c>
      <c r="L630" s="27">
        <f t="shared" si="130"/>
        <v>0</v>
      </c>
      <c r="M630" s="44" t="s">
        <v>21</v>
      </c>
    </row>
    <row r="631" spans="1:13">
      <c r="A631" s="38">
        <v>64</v>
      </c>
      <c r="B631" s="117" t="s">
        <v>1291</v>
      </c>
      <c r="C631" s="137" t="s">
        <v>1292</v>
      </c>
      <c r="D631" s="138" t="s">
        <v>1410</v>
      </c>
      <c r="E631" s="216">
        <v>465</v>
      </c>
      <c r="F631" s="27">
        <f t="shared" si="125"/>
        <v>395.25</v>
      </c>
      <c r="G631" s="121">
        <f t="shared" si="126"/>
        <v>348.75</v>
      </c>
      <c r="H631" s="122">
        <f t="shared" si="127"/>
        <v>325.5</v>
      </c>
      <c r="I631" s="28"/>
      <c r="J631" s="27">
        <f t="shared" si="128"/>
        <v>0</v>
      </c>
      <c r="K631" s="27">
        <f t="shared" si="129"/>
        <v>0</v>
      </c>
      <c r="L631" s="27">
        <f t="shared" si="130"/>
        <v>0</v>
      </c>
      <c r="M631" s="44" t="s">
        <v>21</v>
      </c>
    </row>
    <row r="632" spans="1:13">
      <c r="A632" s="38">
        <v>65</v>
      </c>
      <c r="B632" s="117" t="s">
        <v>1293</v>
      </c>
      <c r="C632" s="144" t="s">
        <v>1294</v>
      </c>
      <c r="D632" s="138" t="s">
        <v>1410</v>
      </c>
      <c r="E632" s="216">
        <v>465</v>
      </c>
      <c r="F632" s="27">
        <f t="shared" si="125"/>
        <v>395.25</v>
      </c>
      <c r="G632" s="121">
        <f t="shared" si="126"/>
        <v>348.75</v>
      </c>
      <c r="H632" s="122">
        <f t="shared" si="127"/>
        <v>325.5</v>
      </c>
      <c r="I632" s="28"/>
      <c r="J632" s="27">
        <f t="shared" si="128"/>
        <v>0</v>
      </c>
      <c r="K632" s="27">
        <f t="shared" si="129"/>
        <v>0</v>
      </c>
      <c r="L632" s="27">
        <f t="shared" si="130"/>
        <v>0</v>
      </c>
      <c r="M632" s="44" t="s">
        <v>21</v>
      </c>
    </row>
    <row r="633" spans="1:13">
      <c r="A633" s="38">
        <v>66</v>
      </c>
      <c r="B633" s="117" t="s">
        <v>1295</v>
      </c>
      <c r="C633" s="144" t="s">
        <v>1296</v>
      </c>
      <c r="D633" s="138" t="s">
        <v>1410</v>
      </c>
      <c r="E633" s="216">
        <v>930</v>
      </c>
      <c r="F633" s="27">
        <f t="shared" si="125"/>
        <v>790.5</v>
      </c>
      <c r="G633" s="121">
        <f t="shared" si="126"/>
        <v>697.5</v>
      </c>
      <c r="H633" s="122">
        <f t="shared" si="127"/>
        <v>651</v>
      </c>
      <c r="I633" s="28"/>
      <c r="J633" s="27">
        <f t="shared" si="128"/>
        <v>0</v>
      </c>
      <c r="K633" s="27">
        <f t="shared" si="129"/>
        <v>0</v>
      </c>
      <c r="L633" s="27">
        <f t="shared" si="130"/>
        <v>0</v>
      </c>
      <c r="M633" s="44" t="s">
        <v>21</v>
      </c>
    </row>
    <row r="634" spans="1:13">
      <c r="A634" s="38">
        <v>67</v>
      </c>
      <c r="B634" s="117" t="s">
        <v>1297</v>
      </c>
      <c r="C634" s="144" t="s">
        <v>1298</v>
      </c>
      <c r="D634" s="138" t="s">
        <v>1410</v>
      </c>
      <c r="E634" s="216">
        <v>1390</v>
      </c>
      <c r="F634" s="27">
        <f t="shared" si="125"/>
        <v>1181.5</v>
      </c>
      <c r="G634" s="121">
        <f t="shared" si="126"/>
        <v>1042.5</v>
      </c>
      <c r="H634" s="122">
        <f t="shared" si="127"/>
        <v>973</v>
      </c>
      <c r="I634" s="28"/>
      <c r="J634" s="27">
        <f t="shared" si="128"/>
        <v>0</v>
      </c>
      <c r="K634" s="27">
        <f t="shared" si="129"/>
        <v>0</v>
      </c>
      <c r="L634" s="27">
        <f t="shared" si="130"/>
        <v>0</v>
      </c>
      <c r="M634" s="44" t="s">
        <v>21</v>
      </c>
    </row>
    <row r="635" spans="1:13">
      <c r="A635" s="38">
        <v>68</v>
      </c>
      <c r="B635" s="45" t="s">
        <v>1299</v>
      </c>
      <c r="C635" s="144" t="s">
        <v>1300</v>
      </c>
      <c r="D635" s="138" t="s">
        <v>1410</v>
      </c>
      <c r="E635" s="216">
        <v>465</v>
      </c>
      <c r="F635" s="27">
        <f t="shared" si="125"/>
        <v>395.25</v>
      </c>
      <c r="G635" s="121">
        <f t="shared" si="126"/>
        <v>348.75</v>
      </c>
      <c r="H635" s="122">
        <f t="shared" si="127"/>
        <v>325.5</v>
      </c>
      <c r="I635" s="28"/>
      <c r="J635" s="27">
        <f t="shared" si="128"/>
        <v>0</v>
      </c>
      <c r="K635" s="27">
        <f t="shared" si="129"/>
        <v>0</v>
      </c>
      <c r="L635" s="27">
        <f t="shared" si="130"/>
        <v>0</v>
      </c>
      <c r="M635" s="44" t="s">
        <v>21</v>
      </c>
    </row>
    <row r="636" spans="1:13">
      <c r="A636" s="38">
        <v>69</v>
      </c>
      <c r="B636" s="117" t="s">
        <v>1301</v>
      </c>
      <c r="C636" s="144" t="s">
        <v>1302</v>
      </c>
      <c r="D636" s="138" t="s">
        <v>1410</v>
      </c>
      <c r="E636" s="216">
        <v>220</v>
      </c>
      <c r="F636" s="27">
        <f t="shared" si="125"/>
        <v>187</v>
      </c>
      <c r="G636" s="121">
        <f t="shared" si="126"/>
        <v>165</v>
      </c>
      <c r="H636" s="122">
        <f t="shared" si="127"/>
        <v>154</v>
      </c>
      <c r="I636" s="28"/>
      <c r="J636" s="27">
        <f t="shared" si="128"/>
        <v>0</v>
      </c>
      <c r="K636" s="27">
        <f t="shared" si="129"/>
        <v>0</v>
      </c>
      <c r="L636" s="27">
        <f t="shared" si="130"/>
        <v>0</v>
      </c>
      <c r="M636" s="44" t="s">
        <v>21</v>
      </c>
    </row>
    <row r="637" spans="1:13">
      <c r="A637" s="38">
        <v>70</v>
      </c>
      <c r="B637" s="117" t="s">
        <v>1303</v>
      </c>
      <c r="C637" s="137" t="s">
        <v>1304</v>
      </c>
      <c r="D637" s="138" t="s">
        <v>1410</v>
      </c>
      <c r="E637" s="216">
        <v>290</v>
      </c>
      <c r="F637" s="27">
        <f t="shared" si="125"/>
        <v>246.5</v>
      </c>
      <c r="G637" s="121">
        <f t="shared" si="126"/>
        <v>217.5</v>
      </c>
      <c r="H637" s="122">
        <f t="shared" si="127"/>
        <v>203</v>
      </c>
      <c r="I637" s="28"/>
      <c r="J637" s="27">
        <f t="shared" si="128"/>
        <v>0</v>
      </c>
      <c r="K637" s="27">
        <f t="shared" si="129"/>
        <v>0</v>
      </c>
      <c r="L637" s="27">
        <f t="shared" si="130"/>
        <v>0</v>
      </c>
      <c r="M637" s="44" t="s">
        <v>21</v>
      </c>
    </row>
    <row r="638" spans="1:13">
      <c r="A638" s="38">
        <v>71</v>
      </c>
      <c r="B638" s="223" t="s">
        <v>1305</v>
      </c>
      <c r="C638" s="137" t="s">
        <v>1306</v>
      </c>
      <c r="D638" s="138" t="s">
        <v>1410</v>
      </c>
      <c r="E638" s="224">
        <v>465</v>
      </c>
      <c r="F638" s="27">
        <f t="shared" si="125"/>
        <v>395.25</v>
      </c>
      <c r="G638" s="121">
        <f t="shared" si="126"/>
        <v>348.75</v>
      </c>
      <c r="H638" s="122">
        <f t="shared" si="127"/>
        <v>325.5</v>
      </c>
      <c r="I638" s="28"/>
      <c r="J638" s="27">
        <f t="shared" si="128"/>
        <v>0</v>
      </c>
      <c r="K638" s="27">
        <f t="shared" si="129"/>
        <v>0</v>
      </c>
      <c r="L638" s="27">
        <f t="shared" si="130"/>
        <v>0</v>
      </c>
      <c r="M638" s="44" t="s">
        <v>21</v>
      </c>
    </row>
    <row r="639" spans="1:13">
      <c r="A639" s="38">
        <v>72</v>
      </c>
      <c r="B639" s="117" t="s">
        <v>1307</v>
      </c>
      <c r="C639" s="137" t="s">
        <v>1308</v>
      </c>
      <c r="D639" s="138" t="s">
        <v>1410</v>
      </c>
      <c r="E639" s="120">
        <v>930</v>
      </c>
      <c r="F639" s="27">
        <f t="shared" si="125"/>
        <v>790.5</v>
      </c>
      <c r="G639" s="121">
        <f t="shared" si="126"/>
        <v>697.5</v>
      </c>
      <c r="H639" s="122">
        <f t="shared" si="127"/>
        <v>651</v>
      </c>
      <c r="I639" s="28"/>
      <c r="J639" s="27">
        <f t="shared" si="128"/>
        <v>0</v>
      </c>
      <c r="K639" s="27">
        <f t="shared" si="129"/>
        <v>0</v>
      </c>
      <c r="L639" s="27">
        <f t="shared" si="130"/>
        <v>0</v>
      </c>
      <c r="M639" s="44" t="s">
        <v>21</v>
      </c>
    </row>
    <row r="640" spans="1:13">
      <c r="A640" s="38">
        <v>73</v>
      </c>
      <c r="B640" s="225" t="s">
        <v>1309</v>
      </c>
      <c r="C640" s="137" t="s">
        <v>1310</v>
      </c>
      <c r="D640" s="138" t="s">
        <v>1410</v>
      </c>
      <c r="E640" s="216">
        <v>1390</v>
      </c>
      <c r="F640" s="27">
        <f t="shared" si="125"/>
        <v>1181.5</v>
      </c>
      <c r="G640" s="121">
        <f t="shared" si="126"/>
        <v>1042.5</v>
      </c>
      <c r="H640" s="122">
        <f t="shared" si="127"/>
        <v>973</v>
      </c>
      <c r="I640" s="28"/>
      <c r="J640" s="27">
        <f t="shared" si="128"/>
        <v>0</v>
      </c>
      <c r="K640" s="27">
        <f t="shared" si="129"/>
        <v>0</v>
      </c>
      <c r="L640" s="27">
        <f t="shared" si="130"/>
        <v>0</v>
      </c>
      <c r="M640" s="44" t="s">
        <v>21</v>
      </c>
    </row>
    <row r="641" spans="1:13">
      <c r="A641" s="38">
        <v>74</v>
      </c>
      <c r="B641" s="158" t="s">
        <v>1311</v>
      </c>
      <c r="C641" s="159" t="s">
        <v>1312</v>
      </c>
      <c r="D641" s="138" t="s">
        <v>1410</v>
      </c>
      <c r="E641" s="120">
        <v>1390</v>
      </c>
      <c r="F641" s="27">
        <f t="shared" si="125"/>
        <v>1181.5</v>
      </c>
      <c r="G641" s="121">
        <f t="shared" si="126"/>
        <v>1042.5</v>
      </c>
      <c r="H641" s="122">
        <f t="shared" si="127"/>
        <v>973</v>
      </c>
      <c r="I641" s="28"/>
      <c r="J641" s="27">
        <f t="shared" si="128"/>
        <v>0</v>
      </c>
      <c r="K641" s="27">
        <f t="shared" si="129"/>
        <v>0</v>
      </c>
      <c r="L641" s="27">
        <f t="shared" si="130"/>
        <v>0</v>
      </c>
      <c r="M641" s="44" t="s">
        <v>21</v>
      </c>
    </row>
    <row r="642" spans="1:13">
      <c r="A642" s="38">
        <v>75</v>
      </c>
      <c r="B642" s="117" t="s">
        <v>1313</v>
      </c>
      <c r="C642" s="124" t="s">
        <v>1314</v>
      </c>
      <c r="D642" s="138" t="s">
        <v>1410</v>
      </c>
      <c r="E642" s="120">
        <v>217</v>
      </c>
      <c r="F642" s="27">
        <f t="shared" si="125"/>
        <v>184.45</v>
      </c>
      <c r="G642" s="121">
        <f t="shared" si="126"/>
        <v>162.75</v>
      </c>
      <c r="H642" s="122">
        <f t="shared" si="127"/>
        <v>151.9</v>
      </c>
      <c r="I642" s="28"/>
      <c r="J642" s="27">
        <f t="shared" si="128"/>
        <v>0</v>
      </c>
      <c r="K642" s="27">
        <f t="shared" si="129"/>
        <v>0</v>
      </c>
      <c r="L642" s="27">
        <f t="shared" si="130"/>
        <v>0</v>
      </c>
      <c r="M642" s="44" t="s">
        <v>21</v>
      </c>
    </row>
    <row r="643" spans="1:13">
      <c r="A643" s="38">
        <v>76</v>
      </c>
      <c r="B643" s="117" t="s">
        <v>1315</v>
      </c>
      <c r="C643" s="138" t="s">
        <v>1316</v>
      </c>
      <c r="D643" s="138" t="s">
        <v>1410</v>
      </c>
      <c r="E643" s="120">
        <v>465</v>
      </c>
      <c r="F643" s="27">
        <f t="shared" si="125"/>
        <v>395.25</v>
      </c>
      <c r="G643" s="121">
        <f t="shared" si="126"/>
        <v>348.75</v>
      </c>
      <c r="H643" s="122">
        <f t="shared" si="127"/>
        <v>325.5</v>
      </c>
      <c r="I643" s="28"/>
      <c r="J643" s="27">
        <f t="shared" si="128"/>
        <v>0</v>
      </c>
      <c r="K643" s="27">
        <f t="shared" si="129"/>
        <v>0</v>
      </c>
      <c r="L643" s="27">
        <f t="shared" si="130"/>
        <v>0</v>
      </c>
      <c r="M643" s="44" t="s">
        <v>21</v>
      </c>
    </row>
    <row r="644" spans="1:13">
      <c r="A644" s="38">
        <v>77</v>
      </c>
      <c r="B644" s="117" t="s">
        <v>1317</v>
      </c>
      <c r="C644" s="124" t="s">
        <v>1318</v>
      </c>
      <c r="D644" s="138" t="s">
        <v>1410</v>
      </c>
      <c r="E644" s="120">
        <v>1390</v>
      </c>
      <c r="F644" s="27">
        <f t="shared" si="125"/>
        <v>1181.5</v>
      </c>
      <c r="G644" s="121">
        <f t="shared" si="126"/>
        <v>1042.5</v>
      </c>
      <c r="H644" s="122">
        <f t="shared" si="127"/>
        <v>973</v>
      </c>
      <c r="I644" s="28"/>
      <c r="J644" s="27">
        <f t="shared" si="128"/>
        <v>0</v>
      </c>
      <c r="K644" s="27">
        <f t="shared" si="129"/>
        <v>0</v>
      </c>
      <c r="L644" s="27">
        <f t="shared" si="130"/>
        <v>0</v>
      </c>
      <c r="M644" s="44" t="s">
        <v>21</v>
      </c>
    </row>
    <row r="645" spans="1:13">
      <c r="A645" s="38">
        <v>78</v>
      </c>
      <c r="B645" s="117" t="s">
        <v>1319</v>
      </c>
      <c r="C645" s="124" t="s">
        <v>1320</v>
      </c>
      <c r="D645" s="138" t="s">
        <v>1410</v>
      </c>
      <c r="E645" s="120">
        <v>1390</v>
      </c>
      <c r="F645" s="27">
        <f t="shared" si="125"/>
        <v>1181.5</v>
      </c>
      <c r="G645" s="121">
        <f t="shared" si="126"/>
        <v>1042.5</v>
      </c>
      <c r="H645" s="122">
        <f t="shared" si="127"/>
        <v>973</v>
      </c>
      <c r="I645" s="28"/>
      <c r="J645" s="27">
        <f t="shared" si="128"/>
        <v>0</v>
      </c>
      <c r="K645" s="27">
        <f t="shared" si="129"/>
        <v>0</v>
      </c>
      <c r="L645" s="27">
        <f t="shared" si="130"/>
        <v>0</v>
      </c>
      <c r="M645" s="44" t="s">
        <v>21</v>
      </c>
    </row>
    <row r="646" spans="1:13">
      <c r="A646" s="38">
        <v>79</v>
      </c>
      <c r="B646" s="117" t="s">
        <v>1321</v>
      </c>
      <c r="C646" s="124" t="s">
        <v>1322</v>
      </c>
      <c r="D646" s="138" t="s">
        <v>1410</v>
      </c>
      <c r="E646" s="120">
        <v>217</v>
      </c>
      <c r="F646" s="27">
        <f t="shared" si="125"/>
        <v>184.45</v>
      </c>
      <c r="G646" s="121">
        <f t="shared" si="126"/>
        <v>162.75</v>
      </c>
      <c r="H646" s="122">
        <f t="shared" si="127"/>
        <v>151.9</v>
      </c>
      <c r="I646" s="28"/>
      <c r="J646" s="27">
        <f t="shared" si="128"/>
        <v>0</v>
      </c>
      <c r="K646" s="27">
        <f t="shared" si="129"/>
        <v>0</v>
      </c>
      <c r="L646" s="27">
        <f t="shared" si="130"/>
        <v>0</v>
      </c>
      <c r="M646" s="44" t="s">
        <v>21</v>
      </c>
    </row>
    <row r="647" spans="1:13">
      <c r="A647" s="38">
        <v>80</v>
      </c>
      <c r="B647" s="117" t="s">
        <v>1323</v>
      </c>
      <c r="C647" s="124" t="s">
        <v>1324</v>
      </c>
      <c r="D647" s="138" t="s">
        <v>1410</v>
      </c>
      <c r="E647" s="120">
        <v>465</v>
      </c>
      <c r="F647" s="27">
        <f t="shared" si="125"/>
        <v>395.25</v>
      </c>
      <c r="G647" s="121">
        <f t="shared" si="126"/>
        <v>348.75</v>
      </c>
      <c r="H647" s="122">
        <f t="shared" si="127"/>
        <v>325.5</v>
      </c>
      <c r="I647" s="28"/>
      <c r="J647" s="27">
        <f t="shared" si="128"/>
        <v>0</v>
      </c>
      <c r="K647" s="27">
        <f t="shared" si="129"/>
        <v>0</v>
      </c>
      <c r="L647" s="27">
        <f t="shared" si="130"/>
        <v>0</v>
      </c>
      <c r="M647" s="44" t="s">
        <v>21</v>
      </c>
    </row>
    <row r="648" spans="1:13">
      <c r="A648" s="38">
        <v>81</v>
      </c>
      <c r="B648" s="117" t="s">
        <v>1325</v>
      </c>
      <c r="C648" s="124" t="s">
        <v>1326</v>
      </c>
      <c r="D648" s="138" t="s">
        <v>1410</v>
      </c>
      <c r="E648" s="120">
        <v>465</v>
      </c>
      <c r="F648" s="27">
        <f t="shared" si="125"/>
        <v>395.25</v>
      </c>
      <c r="G648" s="121">
        <f t="shared" si="126"/>
        <v>348.75</v>
      </c>
      <c r="H648" s="122">
        <f t="shared" si="127"/>
        <v>325.5</v>
      </c>
      <c r="I648" s="28"/>
      <c r="J648" s="27">
        <f t="shared" si="128"/>
        <v>0</v>
      </c>
      <c r="K648" s="27">
        <f t="shared" si="129"/>
        <v>0</v>
      </c>
      <c r="L648" s="27">
        <f t="shared" si="130"/>
        <v>0</v>
      </c>
      <c r="M648" s="44" t="s">
        <v>21</v>
      </c>
    </row>
    <row r="649" spans="1:13">
      <c r="A649" s="38">
        <v>82</v>
      </c>
      <c r="B649" s="117" t="s">
        <v>1327</v>
      </c>
      <c r="C649" s="124" t="s">
        <v>1328</v>
      </c>
      <c r="D649" s="138" t="s">
        <v>1410</v>
      </c>
      <c r="E649" s="120">
        <v>1390</v>
      </c>
      <c r="F649" s="27">
        <f t="shared" si="125"/>
        <v>1181.5</v>
      </c>
      <c r="G649" s="121">
        <f t="shared" si="126"/>
        <v>1042.5</v>
      </c>
      <c r="H649" s="122">
        <f t="shared" si="127"/>
        <v>973</v>
      </c>
      <c r="I649" s="28"/>
      <c r="J649" s="27">
        <f t="shared" si="128"/>
        <v>0</v>
      </c>
      <c r="K649" s="27">
        <f t="shared" si="129"/>
        <v>0</v>
      </c>
      <c r="L649" s="27">
        <f t="shared" si="130"/>
        <v>0</v>
      </c>
      <c r="M649" s="44" t="s">
        <v>21</v>
      </c>
    </row>
    <row r="650" spans="1:13">
      <c r="A650" s="38">
        <v>83</v>
      </c>
      <c r="B650" s="117" t="s">
        <v>1329</v>
      </c>
      <c r="C650" s="138" t="s">
        <v>1330</v>
      </c>
      <c r="D650" s="138" t="s">
        <v>1410</v>
      </c>
      <c r="E650" s="120">
        <v>290</v>
      </c>
      <c r="F650" s="27">
        <f t="shared" si="125"/>
        <v>246.5</v>
      </c>
      <c r="G650" s="121">
        <f t="shared" si="126"/>
        <v>217.5</v>
      </c>
      <c r="H650" s="122">
        <f t="shared" si="127"/>
        <v>203</v>
      </c>
      <c r="I650" s="28"/>
      <c r="J650" s="27">
        <f t="shared" si="128"/>
        <v>0</v>
      </c>
      <c r="K650" s="27">
        <f t="shared" si="129"/>
        <v>0</v>
      </c>
      <c r="L650" s="27">
        <f t="shared" si="130"/>
        <v>0</v>
      </c>
      <c r="M650" s="44" t="s">
        <v>21</v>
      </c>
    </row>
    <row r="651" spans="1:13">
      <c r="A651" s="38">
        <v>84</v>
      </c>
      <c r="B651" s="117" t="s">
        <v>1331</v>
      </c>
      <c r="C651" s="138" t="s">
        <v>1332</v>
      </c>
      <c r="D651" s="138" t="s">
        <v>1410</v>
      </c>
      <c r="E651" s="120">
        <v>930</v>
      </c>
      <c r="F651" s="27">
        <f t="shared" si="125"/>
        <v>790.5</v>
      </c>
      <c r="G651" s="121">
        <f t="shared" si="126"/>
        <v>697.5</v>
      </c>
      <c r="H651" s="122">
        <f t="shared" si="127"/>
        <v>651</v>
      </c>
      <c r="I651" s="28"/>
      <c r="J651" s="27">
        <f t="shared" si="128"/>
        <v>0</v>
      </c>
      <c r="K651" s="27">
        <f t="shared" si="129"/>
        <v>0</v>
      </c>
      <c r="L651" s="27">
        <f t="shared" si="130"/>
        <v>0</v>
      </c>
      <c r="M651" s="44" t="s">
        <v>21</v>
      </c>
    </row>
    <row r="652" spans="1:13">
      <c r="A652" s="38">
        <v>85</v>
      </c>
      <c r="B652" s="160" t="s">
        <v>1333</v>
      </c>
      <c r="C652" s="162" t="s">
        <v>1334</v>
      </c>
      <c r="D652" s="138" t="s">
        <v>1410</v>
      </c>
      <c r="E652" s="120">
        <v>930</v>
      </c>
      <c r="F652" s="27">
        <f t="shared" si="125"/>
        <v>790.5</v>
      </c>
      <c r="G652" s="121">
        <f t="shared" si="126"/>
        <v>697.5</v>
      </c>
      <c r="H652" s="122">
        <f t="shared" si="127"/>
        <v>651</v>
      </c>
      <c r="I652" s="28"/>
      <c r="J652" s="27">
        <f t="shared" si="128"/>
        <v>0</v>
      </c>
      <c r="K652" s="27">
        <f t="shared" si="129"/>
        <v>0</v>
      </c>
      <c r="L652" s="27">
        <f t="shared" si="130"/>
        <v>0</v>
      </c>
      <c r="M652" s="44" t="s">
        <v>21</v>
      </c>
    </row>
    <row r="653" spans="1:13">
      <c r="A653" s="38">
        <v>86</v>
      </c>
      <c r="B653" s="117" t="s">
        <v>1335</v>
      </c>
      <c r="C653" s="138" t="s">
        <v>1336</v>
      </c>
      <c r="D653" s="138" t="s">
        <v>1410</v>
      </c>
      <c r="E653" s="120">
        <v>930</v>
      </c>
      <c r="F653" s="27">
        <f t="shared" si="125"/>
        <v>790.5</v>
      </c>
      <c r="G653" s="121">
        <f t="shared" si="126"/>
        <v>697.5</v>
      </c>
      <c r="H653" s="122">
        <f t="shared" si="127"/>
        <v>651</v>
      </c>
      <c r="I653" s="28"/>
      <c r="J653" s="27">
        <f t="shared" si="128"/>
        <v>0</v>
      </c>
      <c r="K653" s="27">
        <f t="shared" si="129"/>
        <v>0</v>
      </c>
      <c r="L653" s="27">
        <f t="shared" si="130"/>
        <v>0</v>
      </c>
      <c r="M653" s="44" t="s">
        <v>21</v>
      </c>
    </row>
    <row r="654" spans="1:13">
      <c r="A654" s="38">
        <v>87</v>
      </c>
      <c r="B654" s="117" t="s">
        <v>1337</v>
      </c>
      <c r="C654" s="138" t="s">
        <v>1338</v>
      </c>
      <c r="D654" s="138" t="s">
        <v>1410</v>
      </c>
      <c r="E654" s="120">
        <v>1390</v>
      </c>
      <c r="F654" s="27">
        <f t="shared" si="125"/>
        <v>1181.5</v>
      </c>
      <c r="G654" s="121">
        <f t="shared" si="126"/>
        <v>1042.5</v>
      </c>
      <c r="H654" s="122">
        <f t="shared" si="127"/>
        <v>973</v>
      </c>
      <c r="I654" s="28"/>
      <c r="J654" s="27">
        <f t="shared" si="128"/>
        <v>0</v>
      </c>
      <c r="K654" s="27">
        <f t="shared" si="129"/>
        <v>0</v>
      </c>
      <c r="L654" s="27">
        <f t="shared" si="130"/>
        <v>0</v>
      </c>
      <c r="M654" s="44" t="s">
        <v>21</v>
      </c>
    </row>
    <row r="655" spans="1:13">
      <c r="A655" s="38">
        <v>88</v>
      </c>
      <c r="B655" s="117" t="s">
        <v>1339</v>
      </c>
      <c r="C655" s="138" t="s">
        <v>1340</v>
      </c>
      <c r="D655" s="138" t="s">
        <v>1410</v>
      </c>
      <c r="E655" s="120">
        <v>220</v>
      </c>
      <c r="F655" s="27">
        <f t="shared" si="125"/>
        <v>187</v>
      </c>
      <c r="G655" s="121">
        <f t="shared" si="126"/>
        <v>165</v>
      </c>
      <c r="H655" s="122">
        <f t="shared" si="127"/>
        <v>154</v>
      </c>
      <c r="I655" s="28"/>
      <c r="J655" s="27">
        <f t="shared" si="128"/>
        <v>0</v>
      </c>
      <c r="K655" s="27">
        <f t="shared" si="129"/>
        <v>0</v>
      </c>
      <c r="L655" s="27">
        <f t="shared" si="130"/>
        <v>0</v>
      </c>
      <c r="M655" s="44" t="s">
        <v>21</v>
      </c>
    </row>
    <row r="656" spans="1:13">
      <c r="A656" s="38">
        <v>89</v>
      </c>
      <c r="B656" s="117" t="s">
        <v>1341</v>
      </c>
      <c r="C656" s="138" t="s">
        <v>1342</v>
      </c>
      <c r="D656" s="138" t="s">
        <v>1410</v>
      </c>
      <c r="E656" s="120">
        <v>465</v>
      </c>
      <c r="F656" s="27">
        <f t="shared" si="125"/>
        <v>395.25</v>
      </c>
      <c r="G656" s="121">
        <f t="shared" si="126"/>
        <v>348.75</v>
      </c>
      <c r="H656" s="122">
        <f t="shared" si="127"/>
        <v>325.5</v>
      </c>
      <c r="I656" s="28"/>
      <c r="J656" s="27">
        <f t="shared" si="128"/>
        <v>0</v>
      </c>
      <c r="K656" s="27">
        <f t="shared" si="129"/>
        <v>0</v>
      </c>
      <c r="L656" s="27">
        <f t="shared" si="130"/>
        <v>0</v>
      </c>
      <c r="M656" s="44" t="s">
        <v>21</v>
      </c>
    </row>
    <row r="657" spans="1:13">
      <c r="A657" s="38">
        <v>90</v>
      </c>
      <c r="B657" s="117" t="s">
        <v>1343</v>
      </c>
      <c r="C657" s="163" t="s">
        <v>1344</v>
      </c>
      <c r="D657" s="138" t="s">
        <v>1410</v>
      </c>
      <c r="E657" s="120">
        <v>930</v>
      </c>
      <c r="F657" s="27">
        <f t="shared" si="125"/>
        <v>790.5</v>
      </c>
      <c r="G657" s="121">
        <f t="shared" si="126"/>
        <v>697.5</v>
      </c>
      <c r="H657" s="122">
        <f t="shared" si="127"/>
        <v>651</v>
      </c>
      <c r="I657" s="28"/>
      <c r="J657" s="27">
        <f t="shared" si="128"/>
        <v>0</v>
      </c>
      <c r="K657" s="27">
        <f t="shared" si="129"/>
        <v>0</v>
      </c>
      <c r="L657" s="27">
        <f t="shared" si="130"/>
        <v>0</v>
      </c>
      <c r="M657" s="44" t="s">
        <v>21</v>
      </c>
    </row>
    <row r="658" spans="1:13">
      <c r="A658" s="38">
        <v>91</v>
      </c>
      <c r="B658" s="117" t="s">
        <v>1345</v>
      </c>
      <c r="C658" s="138" t="s">
        <v>1346</v>
      </c>
      <c r="D658" s="138" t="s">
        <v>1410</v>
      </c>
      <c r="E658" s="120">
        <v>930</v>
      </c>
      <c r="F658" s="27">
        <f t="shared" si="125"/>
        <v>790.5</v>
      </c>
      <c r="G658" s="121">
        <f t="shared" si="126"/>
        <v>697.5</v>
      </c>
      <c r="H658" s="122">
        <f t="shared" si="127"/>
        <v>651</v>
      </c>
      <c r="I658" s="28"/>
      <c r="J658" s="27">
        <f t="shared" si="128"/>
        <v>0</v>
      </c>
      <c r="K658" s="27">
        <f t="shared" si="129"/>
        <v>0</v>
      </c>
      <c r="L658" s="27">
        <f t="shared" si="130"/>
        <v>0</v>
      </c>
      <c r="M658" s="44" t="s">
        <v>21</v>
      </c>
    </row>
    <row r="659" spans="1:13">
      <c r="A659" s="38">
        <v>92</v>
      </c>
      <c r="B659" s="117" t="s">
        <v>1347</v>
      </c>
      <c r="C659" s="163" t="s">
        <v>1348</v>
      </c>
      <c r="D659" s="138" t="s">
        <v>1410</v>
      </c>
      <c r="E659" s="120">
        <v>1390</v>
      </c>
      <c r="F659" s="27">
        <f t="shared" si="125"/>
        <v>1181.5</v>
      </c>
      <c r="G659" s="121">
        <f t="shared" si="126"/>
        <v>1042.5</v>
      </c>
      <c r="H659" s="122">
        <f t="shared" si="127"/>
        <v>973</v>
      </c>
      <c r="I659" s="28"/>
      <c r="J659" s="27">
        <f t="shared" si="128"/>
        <v>0</v>
      </c>
      <c r="K659" s="27">
        <f t="shared" si="129"/>
        <v>0</v>
      </c>
      <c r="L659" s="27">
        <f t="shared" si="130"/>
        <v>0</v>
      </c>
      <c r="M659" s="44" t="s">
        <v>21</v>
      </c>
    </row>
    <row r="660" spans="1:13">
      <c r="A660" s="38">
        <v>93</v>
      </c>
      <c r="B660" s="226" t="s">
        <v>1349</v>
      </c>
      <c r="C660" s="163" t="s">
        <v>1350</v>
      </c>
      <c r="D660" s="138" t="s">
        <v>1410</v>
      </c>
      <c r="E660" s="227">
        <v>290</v>
      </c>
      <c r="F660" s="27">
        <f t="shared" si="125"/>
        <v>246.5</v>
      </c>
      <c r="G660" s="121">
        <f t="shared" si="126"/>
        <v>217.5</v>
      </c>
      <c r="H660" s="122">
        <f t="shared" si="127"/>
        <v>203</v>
      </c>
      <c r="I660" s="28"/>
      <c r="J660" s="27">
        <f t="shared" si="128"/>
        <v>0</v>
      </c>
      <c r="K660" s="27">
        <f t="shared" si="129"/>
        <v>0</v>
      </c>
      <c r="L660" s="27">
        <f t="shared" si="130"/>
        <v>0</v>
      </c>
      <c r="M660" s="44" t="s">
        <v>21</v>
      </c>
    </row>
    <row r="661" spans="1:13">
      <c r="A661" s="38">
        <v>94</v>
      </c>
      <c r="B661" s="117" t="s">
        <v>1351</v>
      </c>
      <c r="C661" s="163" t="s">
        <v>1352</v>
      </c>
      <c r="D661" s="138" t="s">
        <v>1410</v>
      </c>
      <c r="E661" s="120">
        <v>930</v>
      </c>
      <c r="F661" s="27">
        <f t="shared" si="125"/>
        <v>790.5</v>
      </c>
      <c r="G661" s="121">
        <f t="shared" si="126"/>
        <v>697.5</v>
      </c>
      <c r="H661" s="122">
        <f t="shared" si="127"/>
        <v>651</v>
      </c>
      <c r="I661" s="28"/>
      <c r="J661" s="27">
        <f t="shared" si="128"/>
        <v>0</v>
      </c>
      <c r="K661" s="27">
        <f t="shared" si="129"/>
        <v>0</v>
      </c>
      <c r="L661" s="27">
        <f t="shared" si="130"/>
        <v>0</v>
      </c>
      <c r="M661" s="44" t="s">
        <v>21</v>
      </c>
    </row>
    <row r="662" spans="1:13">
      <c r="A662" s="38">
        <v>95</v>
      </c>
      <c r="B662" s="170" t="s">
        <v>1353</v>
      </c>
      <c r="C662" s="163" t="s">
        <v>1354</v>
      </c>
      <c r="D662" s="138" t="s">
        <v>1410</v>
      </c>
      <c r="E662" s="120">
        <v>930</v>
      </c>
      <c r="F662" s="27">
        <f t="shared" si="125"/>
        <v>790.5</v>
      </c>
      <c r="G662" s="121">
        <f t="shared" si="126"/>
        <v>697.5</v>
      </c>
      <c r="H662" s="122">
        <f t="shared" si="127"/>
        <v>651</v>
      </c>
      <c r="I662" s="28"/>
      <c r="J662" s="27">
        <f t="shared" si="128"/>
        <v>0</v>
      </c>
      <c r="K662" s="27">
        <f t="shared" si="129"/>
        <v>0</v>
      </c>
      <c r="L662" s="27">
        <f t="shared" si="130"/>
        <v>0</v>
      </c>
      <c r="M662" s="44" t="s">
        <v>21</v>
      </c>
    </row>
    <row r="663" spans="1:13">
      <c r="A663" s="38">
        <v>96</v>
      </c>
      <c r="B663" s="117" t="s">
        <v>1355</v>
      </c>
      <c r="C663" s="163" t="s">
        <v>1356</v>
      </c>
      <c r="D663" s="138" t="s">
        <v>1410</v>
      </c>
      <c r="E663" s="120">
        <v>930</v>
      </c>
      <c r="F663" s="27">
        <f t="shared" si="125"/>
        <v>790.5</v>
      </c>
      <c r="G663" s="121">
        <f t="shared" si="126"/>
        <v>697.5</v>
      </c>
      <c r="H663" s="122">
        <f t="shared" si="127"/>
        <v>651</v>
      </c>
      <c r="I663" s="28"/>
      <c r="J663" s="27">
        <f t="shared" si="128"/>
        <v>0</v>
      </c>
      <c r="K663" s="27">
        <f t="shared" si="129"/>
        <v>0</v>
      </c>
      <c r="L663" s="27">
        <f t="shared" si="130"/>
        <v>0</v>
      </c>
      <c r="M663" s="44" t="s">
        <v>21</v>
      </c>
    </row>
    <row r="664" spans="1:13">
      <c r="A664" s="38">
        <v>97</v>
      </c>
      <c r="B664" s="117" t="s">
        <v>1357</v>
      </c>
      <c r="C664" s="163" t="s">
        <v>1358</v>
      </c>
      <c r="D664" s="138" t="s">
        <v>1410</v>
      </c>
      <c r="E664" s="120">
        <v>1390</v>
      </c>
      <c r="F664" s="27">
        <f t="shared" si="125"/>
        <v>1181.5</v>
      </c>
      <c r="G664" s="121">
        <f t="shared" si="126"/>
        <v>1042.5</v>
      </c>
      <c r="H664" s="122">
        <f t="shared" si="127"/>
        <v>973</v>
      </c>
      <c r="I664" s="28"/>
      <c r="J664" s="27">
        <f t="shared" si="128"/>
        <v>0</v>
      </c>
      <c r="K664" s="27">
        <f t="shared" si="129"/>
        <v>0</v>
      </c>
      <c r="L664" s="27">
        <f t="shared" si="130"/>
        <v>0</v>
      </c>
      <c r="M664" s="44" t="s">
        <v>21</v>
      </c>
    </row>
    <row r="665" spans="1:13">
      <c r="A665" s="38">
        <v>98</v>
      </c>
      <c r="B665" s="117" t="s">
        <v>1359</v>
      </c>
      <c r="C665" s="163" t="s">
        <v>1360</v>
      </c>
      <c r="D665" s="138" t="s">
        <v>1410</v>
      </c>
      <c r="E665" s="120">
        <v>290</v>
      </c>
      <c r="F665" s="27">
        <f t="shared" si="125"/>
        <v>246.5</v>
      </c>
      <c r="G665" s="121">
        <f t="shared" si="126"/>
        <v>217.5</v>
      </c>
      <c r="H665" s="122">
        <f t="shared" si="127"/>
        <v>203</v>
      </c>
      <c r="I665" s="28"/>
      <c r="J665" s="27">
        <f t="shared" si="128"/>
        <v>0</v>
      </c>
      <c r="K665" s="27">
        <f t="shared" si="129"/>
        <v>0</v>
      </c>
      <c r="L665" s="27">
        <f t="shared" si="130"/>
        <v>0</v>
      </c>
      <c r="M665" s="44" t="s">
        <v>21</v>
      </c>
    </row>
    <row r="666" spans="1:13">
      <c r="A666" s="38">
        <v>99</v>
      </c>
      <c r="B666" s="117" t="s">
        <v>1361</v>
      </c>
      <c r="C666" s="163" t="s">
        <v>1362</v>
      </c>
      <c r="D666" s="138" t="s">
        <v>1410</v>
      </c>
      <c r="E666" s="120">
        <v>930</v>
      </c>
      <c r="F666" s="27">
        <f t="shared" si="125"/>
        <v>790.5</v>
      </c>
      <c r="G666" s="121">
        <f t="shared" si="126"/>
        <v>697.5</v>
      </c>
      <c r="H666" s="122">
        <f t="shared" si="127"/>
        <v>651</v>
      </c>
      <c r="I666" s="28"/>
      <c r="J666" s="27">
        <f t="shared" si="128"/>
        <v>0</v>
      </c>
      <c r="K666" s="27">
        <f t="shared" si="129"/>
        <v>0</v>
      </c>
      <c r="L666" s="27">
        <f t="shared" si="130"/>
        <v>0</v>
      </c>
      <c r="M666" s="44" t="s">
        <v>21</v>
      </c>
    </row>
    <row r="667" spans="1:13">
      <c r="A667" s="38">
        <v>100</v>
      </c>
      <c r="B667" s="117" t="s">
        <v>1363</v>
      </c>
      <c r="C667" s="163" t="s">
        <v>1364</v>
      </c>
      <c r="D667" s="138" t="s">
        <v>1410</v>
      </c>
      <c r="E667" s="120">
        <v>930</v>
      </c>
      <c r="F667" s="27">
        <f t="shared" si="125"/>
        <v>790.5</v>
      </c>
      <c r="G667" s="121">
        <f t="shared" si="126"/>
        <v>697.5</v>
      </c>
      <c r="H667" s="122">
        <f t="shared" si="127"/>
        <v>651</v>
      </c>
      <c r="I667" s="28"/>
      <c r="J667" s="27">
        <f t="shared" si="128"/>
        <v>0</v>
      </c>
      <c r="K667" s="27">
        <f t="shared" si="129"/>
        <v>0</v>
      </c>
      <c r="L667" s="27">
        <f t="shared" si="130"/>
        <v>0</v>
      </c>
      <c r="M667" s="44" t="s">
        <v>21</v>
      </c>
    </row>
    <row r="668" spans="1:13">
      <c r="A668" s="38">
        <v>101</v>
      </c>
      <c r="B668" s="223" t="s">
        <v>1365</v>
      </c>
      <c r="C668" s="163" t="s">
        <v>1366</v>
      </c>
      <c r="D668" s="138" t="s">
        <v>1410</v>
      </c>
      <c r="E668" s="120">
        <v>1850</v>
      </c>
      <c r="F668" s="27">
        <f t="shared" si="125"/>
        <v>1572.5</v>
      </c>
      <c r="G668" s="121">
        <f t="shared" si="126"/>
        <v>1387.5</v>
      </c>
      <c r="H668" s="122">
        <f t="shared" si="127"/>
        <v>1295</v>
      </c>
      <c r="I668" s="28"/>
      <c r="J668" s="27">
        <f t="shared" si="128"/>
        <v>0</v>
      </c>
      <c r="K668" s="27">
        <f t="shared" si="129"/>
        <v>0</v>
      </c>
      <c r="L668" s="27">
        <f t="shared" si="130"/>
        <v>0</v>
      </c>
      <c r="M668" s="44" t="s">
        <v>21</v>
      </c>
    </row>
    <row r="669" spans="1:13">
      <c r="A669" s="38">
        <v>102</v>
      </c>
      <c r="B669" s="160" t="s">
        <v>1367</v>
      </c>
      <c r="C669" s="163" t="s">
        <v>1368</v>
      </c>
      <c r="D669" s="138" t="s">
        <v>1410</v>
      </c>
      <c r="E669" s="174">
        <v>1380</v>
      </c>
      <c r="F669" s="27">
        <f t="shared" si="125"/>
        <v>1173</v>
      </c>
      <c r="G669" s="121">
        <f t="shared" si="126"/>
        <v>1035</v>
      </c>
      <c r="H669" s="122">
        <f t="shared" si="127"/>
        <v>966</v>
      </c>
      <c r="I669" s="28"/>
      <c r="J669" s="27">
        <f t="shared" si="128"/>
        <v>0</v>
      </c>
      <c r="K669" s="27">
        <f t="shared" si="129"/>
        <v>0</v>
      </c>
      <c r="L669" s="27">
        <f t="shared" si="130"/>
        <v>0</v>
      </c>
      <c r="M669" s="44" t="s">
        <v>21</v>
      </c>
    </row>
    <row r="670" spans="1:13">
      <c r="A670" s="38"/>
      <c r="B670" s="160"/>
      <c r="C670" s="176" t="s">
        <v>1369</v>
      </c>
      <c r="D670" s="176"/>
      <c r="E670" s="120"/>
      <c r="F670" s="120"/>
      <c r="G670" s="106"/>
      <c r="H670" s="106"/>
      <c r="I670" s="106"/>
      <c r="J670" s="106"/>
      <c r="K670" s="106"/>
      <c r="L670" s="106"/>
      <c r="M670" s="106"/>
    </row>
    <row r="671" spans="1:13">
      <c r="A671" s="38">
        <v>103</v>
      </c>
      <c r="B671" s="117" t="s">
        <v>1370</v>
      </c>
      <c r="C671" s="163" t="s">
        <v>1371</v>
      </c>
      <c r="D671" s="138" t="s">
        <v>1410</v>
      </c>
      <c r="E671" s="120">
        <v>2150</v>
      </c>
      <c r="F671" s="27">
        <f>E671-E671/100*15</f>
        <v>1827.5</v>
      </c>
      <c r="G671" s="121">
        <f>E671-E671/100*25</f>
        <v>1612.5</v>
      </c>
      <c r="H671" s="122">
        <f>E671-E671/100*30</f>
        <v>1505</v>
      </c>
      <c r="I671" s="28"/>
      <c r="J671" s="27">
        <f>I671*F671</f>
        <v>0</v>
      </c>
      <c r="K671" s="27">
        <f>I671*G671</f>
        <v>0</v>
      </c>
      <c r="L671" s="27">
        <f>I671*H671</f>
        <v>0</v>
      </c>
      <c r="M671" s="44" t="s">
        <v>21</v>
      </c>
    </row>
    <row r="672" spans="1:13">
      <c r="A672" s="38"/>
      <c r="B672" s="117"/>
      <c r="C672" s="228" t="s">
        <v>2277</v>
      </c>
      <c r="D672" s="228"/>
      <c r="E672" s="120"/>
      <c r="F672" s="200"/>
      <c r="G672" s="121"/>
      <c r="H672" s="122"/>
      <c r="I672" s="28"/>
      <c r="J672" s="28"/>
      <c r="K672" s="27"/>
      <c r="L672" s="27"/>
      <c r="M672" s="44"/>
    </row>
    <row r="673" spans="1:13">
      <c r="A673" s="38">
        <v>104</v>
      </c>
      <c r="B673" s="117" t="s">
        <v>1372</v>
      </c>
      <c r="C673" s="163" t="s">
        <v>1373</v>
      </c>
      <c r="D673" s="138" t="s">
        <v>1410</v>
      </c>
      <c r="E673" s="120">
        <v>1375</v>
      </c>
      <c r="F673" s="27">
        <f t="shared" ref="F673:F689" si="131">E673-E673/100*15</f>
        <v>1168.75</v>
      </c>
      <c r="G673" s="121">
        <f t="shared" ref="G673:G689" si="132">E673-E673/100*25</f>
        <v>1031.25</v>
      </c>
      <c r="H673" s="122">
        <f t="shared" ref="H673:H689" si="133">E673-E673/100*30</f>
        <v>962.5</v>
      </c>
      <c r="I673" s="28"/>
      <c r="J673" s="27">
        <f t="shared" ref="J673:J689" si="134">I673*F673</f>
        <v>0</v>
      </c>
      <c r="K673" s="27">
        <f t="shared" ref="K673:K689" si="135">I673*G673</f>
        <v>0</v>
      </c>
      <c r="L673" s="27">
        <f t="shared" ref="L673:L689" si="136">I673*H673</f>
        <v>0</v>
      </c>
      <c r="M673" s="44" t="s">
        <v>21</v>
      </c>
    </row>
    <row r="674" spans="1:13">
      <c r="A674" s="38">
        <v>105</v>
      </c>
      <c r="B674" s="117" t="s">
        <v>1374</v>
      </c>
      <c r="C674" s="163" t="s">
        <v>1375</v>
      </c>
      <c r="D674" s="138" t="s">
        <v>1410</v>
      </c>
      <c r="E674" s="120">
        <v>1375</v>
      </c>
      <c r="F674" s="27">
        <f t="shared" si="131"/>
        <v>1168.75</v>
      </c>
      <c r="G674" s="121">
        <f t="shared" si="132"/>
        <v>1031.25</v>
      </c>
      <c r="H674" s="122">
        <f t="shared" si="133"/>
        <v>962.5</v>
      </c>
      <c r="I674" s="28"/>
      <c r="J674" s="27">
        <f t="shared" si="134"/>
        <v>0</v>
      </c>
      <c r="K674" s="27">
        <f t="shared" si="135"/>
        <v>0</v>
      </c>
      <c r="L674" s="27">
        <f t="shared" si="136"/>
        <v>0</v>
      </c>
      <c r="M674" s="44" t="s">
        <v>21</v>
      </c>
    </row>
    <row r="675" spans="1:13">
      <c r="A675" s="38">
        <v>106</v>
      </c>
      <c r="B675" s="117" t="s">
        <v>1376</v>
      </c>
      <c r="C675" s="163" t="s">
        <v>1377</v>
      </c>
      <c r="D675" s="138" t="s">
        <v>1410</v>
      </c>
      <c r="E675" s="120">
        <v>1320</v>
      </c>
      <c r="F675" s="27">
        <f t="shared" si="131"/>
        <v>1122</v>
      </c>
      <c r="G675" s="121">
        <f t="shared" si="132"/>
        <v>990</v>
      </c>
      <c r="H675" s="122">
        <f t="shared" si="133"/>
        <v>924</v>
      </c>
      <c r="I675" s="28"/>
      <c r="J675" s="27">
        <f t="shared" si="134"/>
        <v>0</v>
      </c>
      <c r="K675" s="27">
        <f t="shared" si="135"/>
        <v>0</v>
      </c>
      <c r="L675" s="27">
        <f t="shared" si="136"/>
        <v>0</v>
      </c>
      <c r="M675" s="44" t="s">
        <v>21</v>
      </c>
    </row>
    <row r="676" spans="1:13">
      <c r="A676" s="38">
        <v>107</v>
      </c>
      <c r="B676" s="117" t="s">
        <v>1378</v>
      </c>
      <c r="C676" s="163" t="s">
        <v>1379</v>
      </c>
      <c r="D676" s="138" t="s">
        <v>1410</v>
      </c>
      <c r="E676" s="120">
        <v>1320</v>
      </c>
      <c r="F676" s="27">
        <f t="shared" si="131"/>
        <v>1122</v>
      </c>
      <c r="G676" s="121">
        <f t="shared" si="132"/>
        <v>990</v>
      </c>
      <c r="H676" s="122">
        <f t="shared" si="133"/>
        <v>924</v>
      </c>
      <c r="I676" s="28"/>
      <c r="J676" s="27">
        <f t="shared" si="134"/>
        <v>0</v>
      </c>
      <c r="K676" s="27">
        <f t="shared" si="135"/>
        <v>0</v>
      </c>
      <c r="L676" s="27">
        <f t="shared" si="136"/>
        <v>0</v>
      </c>
      <c r="M676" s="44" t="s">
        <v>21</v>
      </c>
    </row>
    <row r="677" spans="1:13">
      <c r="A677" s="38">
        <v>108</v>
      </c>
      <c r="B677" s="117" t="s">
        <v>1380</v>
      </c>
      <c r="C677" s="163" t="s">
        <v>1381</v>
      </c>
      <c r="D677" s="138" t="s">
        <v>1410</v>
      </c>
      <c r="E677" s="120">
        <v>1320</v>
      </c>
      <c r="F677" s="27">
        <f t="shared" si="131"/>
        <v>1122</v>
      </c>
      <c r="G677" s="121">
        <f t="shared" si="132"/>
        <v>990</v>
      </c>
      <c r="H677" s="122">
        <f t="shared" si="133"/>
        <v>924</v>
      </c>
      <c r="I677" s="28"/>
      <c r="J677" s="27">
        <f t="shared" si="134"/>
        <v>0</v>
      </c>
      <c r="K677" s="27">
        <f t="shared" si="135"/>
        <v>0</v>
      </c>
      <c r="L677" s="27">
        <f t="shared" si="136"/>
        <v>0</v>
      </c>
      <c r="M677" s="44" t="s">
        <v>21</v>
      </c>
    </row>
    <row r="678" spans="1:13">
      <c r="A678" s="38">
        <v>109</v>
      </c>
      <c r="B678" s="117" t="s">
        <v>1382</v>
      </c>
      <c r="C678" s="163" t="s">
        <v>1383</v>
      </c>
      <c r="D678" s="138" t="s">
        <v>1410</v>
      </c>
      <c r="E678" s="120">
        <v>1375</v>
      </c>
      <c r="F678" s="27">
        <f t="shared" si="131"/>
        <v>1168.75</v>
      </c>
      <c r="G678" s="121">
        <f t="shared" si="132"/>
        <v>1031.25</v>
      </c>
      <c r="H678" s="122">
        <f t="shared" si="133"/>
        <v>962.5</v>
      </c>
      <c r="I678" s="28"/>
      <c r="J678" s="27">
        <f t="shared" si="134"/>
        <v>0</v>
      </c>
      <c r="K678" s="27">
        <f t="shared" si="135"/>
        <v>0</v>
      </c>
      <c r="L678" s="27">
        <f t="shared" si="136"/>
        <v>0</v>
      </c>
      <c r="M678" s="44" t="s">
        <v>21</v>
      </c>
    </row>
    <row r="679" spans="1:13">
      <c r="A679" s="38">
        <v>110</v>
      </c>
      <c r="B679" s="117" t="s">
        <v>1384</v>
      </c>
      <c r="C679" s="163" t="s">
        <v>1385</v>
      </c>
      <c r="D679" s="138" t="s">
        <v>1410</v>
      </c>
      <c r="E679" s="120">
        <v>1160</v>
      </c>
      <c r="F679" s="27">
        <f t="shared" si="131"/>
        <v>986</v>
      </c>
      <c r="G679" s="121">
        <f t="shared" si="132"/>
        <v>870</v>
      </c>
      <c r="H679" s="122">
        <f t="shared" si="133"/>
        <v>812</v>
      </c>
      <c r="I679" s="28"/>
      <c r="J679" s="27">
        <f t="shared" si="134"/>
        <v>0</v>
      </c>
      <c r="K679" s="27">
        <f t="shared" si="135"/>
        <v>0</v>
      </c>
      <c r="L679" s="27">
        <f t="shared" si="136"/>
        <v>0</v>
      </c>
      <c r="M679" s="44" t="s">
        <v>21</v>
      </c>
    </row>
    <row r="680" spans="1:13">
      <c r="A680" s="38">
        <v>111</v>
      </c>
      <c r="B680" s="117" t="s">
        <v>1386</v>
      </c>
      <c r="C680" s="163" t="s">
        <v>1387</v>
      </c>
      <c r="D680" s="138" t="s">
        <v>1410</v>
      </c>
      <c r="E680" s="120">
        <v>1320</v>
      </c>
      <c r="F680" s="27">
        <f t="shared" si="131"/>
        <v>1122</v>
      </c>
      <c r="G680" s="121">
        <f t="shared" si="132"/>
        <v>990</v>
      </c>
      <c r="H680" s="122">
        <f t="shared" si="133"/>
        <v>924</v>
      </c>
      <c r="I680" s="28"/>
      <c r="J680" s="27">
        <f t="shared" si="134"/>
        <v>0</v>
      </c>
      <c r="K680" s="27">
        <f t="shared" si="135"/>
        <v>0</v>
      </c>
      <c r="L680" s="27">
        <f t="shared" si="136"/>
        <v>0</v>
      </c>
      <c r="M680" s="44" t="s">
        <v>21</v>
      </c>
    </row>
    <row r="681" spans="1:13">
      <c r="A681" s="38">
        <v>112</v>
      </c>
      <c r="B681" s="117" t="s">
        <v>1388</v>
      </c>
      <c r="C681" s="163" t="s">
        <v>1389</v>
      </c>
      <c r="D681" s="138" t="s">
        <v>1410</v>
      </c>
      <c r="E681" s="120">
        <v>1320</v>
      </c>
      <c r="F681" s="27">
        <f t="shared" si="131"/>
        <v>1122</v>
      </c>
      <c r="G681" s="121">
        <f t="shared" si="132"/>
        <v>990</v>
      </c>
      <c r="H681" s="122">
        <f t="shared" si="133"/>
        <v>924</v>
      </c>
      <c r="I681" s="28"/>
      <c r="J681" s="27">
        <f t="shared" si="134"/>
        <v>0</v>
      </c>
      <c r="K681" s="27">
        <f t="shared" si="135"/>
        <v>0</v>
      </c>
      <c r="L681" s="27">
        <f t="shared" si="136"/>
        <v>0</v>
      </c>
      <c r="M681" s="44" t="s">
        <v>21</v>
      </c>
    </row>
    <row r="682" spans="1:13">
      <c r="A682" s="38">
        <v>113</v>
      </c>
      <c r="B682" s="117" t="s">
        <v>1390</v>
      </c>
      <c r="C682" s="163" t="s">
        <v>1391</v>
      </c>
      <c r="D682" s="138" t="s">
        <v>1410</v>
      </c>
      <c r="E682" s="120">
        <v>1320</v>
      </c>
      <c r="F682" s="27">
        <f t="shared" si="131"/>
        <v>1122</v>
      </c>
      <c r="G682" s="121">
        <f t="shared" si="132"/>
        <v>990</v>
      </c>
      <c r="H682" s="122">
        <f t="shared" si="133"/>
        <v>924</v>
      </c>
      <c r="I682" s="28"/>
      <c r="J682" s="27">
        <f t="shared" si="134"/>
        <v>0</v>
      </c>
      <c r="K682" s="27">
        <f t="shared" si="135"/>
        <v>0</v>
      </c>
      <c r="L682" s="27">
        <f t="shared" si="136"/>
        <v>0</v>
      </c>
      <c r="M682" s="44" t="s">
        <v>21</v>
      </c>
    </row>
    <row r="683" spans="1:13">
      <c r="A683" s="38">
        <v>114</v>
      </c>
      <c r="B683" s="117" t="s">
        <v>1392</v>
      </c>
      <c r="C683" s="163" t="s">
        <v>1393</v>
      </c>
      <c r="D683" s="138" t="s">
        <v>1410</v>
      </c>
      <c r="E683" s="120">
        <v>1480</v>
      </c>
      <c r="F683" s="27">
        <f t="shared" si="131"/>
        <v>1258</v>
      </c>
      <c r="G683" s="121">
        <f t="shared" si="132"/>
        <v>1110</v>
      </c>
      <c r="H683" s="122">
        <f t="shared" si="133"/>
        <v>1036</v>
      </c>
      <c r="I683" s="28"/>
      <c r="J683" s="27">
        <f t="shared" si="134"/>
        <v>0</v>
      </c>
      <c r="K683" s="27">
        <f t="shared" si="135"/>
        <v>0</v>
      </c>
      <c r="L683" s="27">
        <f t="shared" si="136"/>
        <v>0</v>
      </c>
      <c r="M683" s="44" t="s">
        <v>21</v>
      </c>
    </row>
    <row r="684" spans="1:13">
      <c r="A684" s="38">
        <v>115</v>
      </c>
      <c r="B684" s="117" t="s">
        <v>1394</v>
      </c>
      <c r="C684" s="163" t="s">
        <v>1395</v>
      </c>
      <c r="D684" s="138" t="s">
        <v>1410</v>
      </c>
      <c r="E684" s="120">
        <v>1320</v>
      </c>
      <c r="F684" s="27">
        <f t="shared" si="131"/>
        <v>1122</v>
      </c>
      <c r="G684" s="121">
        <f t="shared" si="132"/>
        <v>990</v>
      </c>
      <c r="H684" s="122">
        <f t="shared" si="133"/>
        <v>924</v>
      </c>
      <c r="I684" s="28"/>
      <c r="J684" s="27">
        <f t="shared" si="134"/>
        <v>0</v>
      </c>
      <c r="K684" s="27">
        <f t="shared" si="135"/>
        <v>0</v>
      </c>
      <c r="L684" s="27">
        <f t="shared" si="136"/>
        <v>0</v>
      </c>
      <c r="M684" s="44" t="s">
        <v>21</v>
      </c>
    </row>
    <row r="685" spans="1:13">
      <c r="A685" s="38">
        <v>116</v>
      </c>
      <c r="B685" s="117" t="s">
        <v>1396</v>
      </c>
      <c r="C685" s="163" t="s">
        <v>1397</v>
      </c>
      <c r="D685" s="138" t="s">
        <v>1410</v>
      </c>
      <c r="E685" s="120">
        <v>1320</v>
      </c>
      <c r="F685" s="27">
        <f t="shared" si="131"/>
        <v>1122</v>
      </c>
      <c r="G685" s="121">
        <f t="shared" si="132"/>
        <v>990</v>
      </c>
      <c r="H685" s="122">
        <f t="shared" si="133"/>
        <v>924</v>
      </c>
      <c r="I685" s="28"/>
      <c r="J685" s="27">
        <f t="shared" si="134"/>
        <v>0</v>
      </c>
      <c r="K685" s="27">
        <f t="shared" si="135"/>
        <v>0</v>
      </c>
      <c r="L685" s="27">
        <f t="shared" si="136"/>
        <v>0</v>
      </c>
      <c r="M685" s="44" t="s">
        <v>21</v>
      </c>
    </row>
    <row r="686" spans="1:13">
      <c r="A686" s="38">
        <v>117</v>
      </c>
      <c r="B686" s="117" t="s">
        <v>1398</v>
      </c>
      <c r="C686" s="163" t="s">
        <v>1399</v>
      </c>
      <c r="D686" s="138" t="s">
        <v>1410</v>
      </c>
      <c r="E686" s="120">
        <v>990</v>
      </c>
      <c r="F686" s="27">
        <f t="shared" si="131"/>
        <v>841.5</v>
      </c>
      <c r="G686" s="121">
        <f t="shared" si="132"/>
        <v>742.5</v>
      </c>
      <c r="H686" s="122">
        <f t="shared" si="133"/>
        <v>693</v>
      </c>
      <c r="I686" s="28"/>
      <c r="J686" s="27">
        <f t="shared" si="134"/>
        <v>0</v>
      </c>
      <c r="K686" s="27">
        <f t="shared" si="135"/>
        <v>0</v>
      </c>
      <c r="L686" s="27">
        <f t="shared" si="136"/>
        <v>0</v>
      </c>
      <c r="M686" s="44" t="s">
        <v>21</v>
      </c>
    </row>
    <row r="687" spans="1:13">
      <c r="A687" s="38">
        <v>118</v>
      </c>
      <c r="B687" s="117" t="s">
        <v>1400</v>
      </c>
      <c r="C687" s="163" t="s">
        <v>1401</v>
      </c>
      <c r="D687" s="138" t="s">
        <v>1410</v>
      </c>
      <c r="E687" s="120">
        <v>990</v>
      </c>
      <c r="F687" s="27">
        <f t="shared" si="131"/>
        <v>841.5</v>
      </c>
      <c r="G687" s="121">
        <f t="shared" si="132"/>
        <v>742.5</v>
      </c>
      <c r="H687" s="122">
        <f t="shared" si="133"/>
        <v>693</v>
      </c>
      <c r="I687" s="28"/>
      <c r="J687" s="27">
        <f t="shared" si="134"/>
        <v>0</v>
      </c>
      <c r="K687" s="27">
        <f t="shared" si="135"/>
        <v>0</v>
      </c>
      <c r="L687" s="27">
        <f t="shared" si="136"/>
        <v>0</v>
      </c>
      <c r="M687" s="44" t="s">
        <v>21</v>
      </c>
    </row>
    <row r="688" spans="1:13">
      <c r="A688" s="38">
        <v>119</v>
      </c>
      <c r="B688" s="117" t="s">
        <v>1402</v>
      </c>
      <c r="C688" s="163" t="s">
        <v>1403</v>
      </c>
      <c r="D688" s="138" t="s">
        <v>1410</v>
      </c>
      <c r="E688" s="120">
        <v>990</v>
      </c>
      <c r="F688" s="27">
        <f t="shared" si="131"/>
        <v>841.5</v>
      </c>
      <c r="G688" s="121">
        <f t="shared" si="132"/>
        <v>742.5</v>
      </c>
      <c r="H688" s="122">
        <f t="shared" si="133"/>
        <v>693</v>
      </c>
      <c r="I688" s="28"/>
      <c r="J688" s="27">
        <f t="shared" si="134"/>
        <v>0</v>
      </c>
      <c r="K688" s="27">
        <f t="shared" si="135"/>
        <v>0</v>
      </c>
      <c r="L688" s="27">
        <f t="shared" si="136"/>
        <v>0</v>
      </c>
      <c r="M688" s="44" t="s">
        <v>21</v>
      </c>
    </row>
    <row r="689" spans="1:13">
      <c r="A689" s="38">
        <v>120</v>
      </c>
      <c r="B689" s="117" t="s">
        <v>1404</v>
      </c>
      <c r="C689" s="163" t="s">
        <v>1405</v>
      </c>
      <c r="D689" s="138" t="s">
        <v>1410</v>
      </c>
      <c r="E689" s="120">
        <v>1320</v>
      </c>
      <c r="F689" s="27">
        <f t="shared" si="131"/>
        <v>1122</v>
      </c>
      <c r="G689" s="121">
        <f t="shared" si="132"/>
        <v>990</v>
      </c>
      <c r="H689" s="122">
        <f t="shared" si="133"/>
        <v>924</v>
      </c>
      <c r="I689" s="28"/>
      <c r="J689" s="27">
        <f t="shared" si="134"/>
        <v>0</v>
      </c>
      <c r="K689" s="27">
        <f t="shared" si="135"/>
        <v>0</v>
      </c>
      <c r="L689" s="27">
        <f t="shared" si="136"/>
        <v>0</v>
      </c>
      <c r="M689" s="44" t="s">
        <v>21</v>
      </c>
    </row>
    <row r="691" spans="1:13">
      <c r="G691" s="201"/>
      <c r="H691" s="93" t="s">
        <v>1187</v>
      </c>
      <c r="I691" s="249"/>
      <c r="J691" s="255">
        <f>SUM(J1:J689)</f>
        <v>0</v>
      </c>
      <c r="K691" s="94">
        <f>SUM(K1:K689)</f>
        <v>0</v>
      </c>
      <c r="L691" s="94">
        <f>SUM(L1:L689)</f>
        <v>0</v>
      </c>
    </row>
  </sheetData>
  <protectedRanges>
    <protectedRange sqref="I232:I236 I238 I240 I242:I244 I246:I248 I175:I178 I208 I190:I206 I312:I313 I181:I188 I148:J148 I210:I212 I157:I173 I214:I216 I218:I230 I149:I155" name="Діапазон1"/>
    <protectedRange sqref="I616:J616 I557:J557 I672:J672" name="Діапазон1_1_1"/>
  </protectedRanges>
  <mergeCells count="5">
    <mergeCell ref="C147:E147"/>
    <mergeCell ref="C556:E556"/>
    <mergeCell ref="M1:M2"/>
    <mergeCell ref="I1:I2"/>
    <mergeCell ref="C2:E2"/>
  </mergeCells>
  <phoneticPr fontId="66" type="noConversion"/>
  <hyperlinks>
    <hyperlink ref="C120" r:id="rId1" xr:uid="{EEEDC942-7A57-4F96-90AF-4A7DF1EAA825}"/>
  </hyperlinks>
  <pageMargins left="0.19685039370078741" right="0" top="0.74803149606299213" bottom="0.74803149606299213" header="0.31496062992125984" footer="0.31496062992125984"/>
  <pageSetup paperSize="9" scale="7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0E90-9940-4A66-B25C-4502BECCDC2D}">
  <dimension ref="A1:L455"/>
  <sheetViews>
    <sheetView tabSelected="1" workbookViewId="0">
      <pane ySplit="2" topLeftCell="A32" activePane="bottomLeft" state="frozen"/>
      <selection pane="bottomLeft" activeCell="K44" sqref="K44"/>
    </sheetView>
  </sheetViews>
  <sheetFormatPr defaultRowHeight="15"/>
  <cols>
    <col min="3" max="3" width="63" customWidth="1"/>
    <col min="5" max="5" width="11.5703125" customWidth="1"/>
  </cols>
  <sheetData>
    <row r="1" spans="1:12" ht="23.25">
      <c r="A1" s="8" t="s">
        <v>7</v>
      </c>
      <c r="B1" s="9" t="s">
        <v>8</v>
      </c>
      <c r="C1" s="10" t="s">
        <v>9</v>
      </c>
      <c r="D1" s="11" t="s">
        <v>11</v>
      </c>
      <c r="E1" s="12" t="s">
        <v>2</v>
      </c>
      <c r="F1" s="12" t="s">
        <v>3</v>
      </c>
      <c r="G1" s="12" t="s">
        <v>4</v>
      </c>
      <c r="H1" s="358" t="s">
        <v>13</v>
      </c>
      <c r="I1" s="12" t="s">
        <v>2</v>
      </c>
      <c r="J1" s="12" t="str">
        <f>F1</f>
        <v>Гурт 1</v>
      </c>
      <c r="K1" s="12" t="str">
        <f>G1</f>
        <v>Гурт 2</v>
      </c>
      <c r="L1" s="360" t="s">
        <v>260</v>
      </c>
    </row>
    <row r="2" spans="1:12" ht="40.5" customHeight="1">
      <c r="A2" s="13"/>
      <c r="B2" s="13"/>
      <c r="C2" s="84" t="s">
        <v>1411</v>
      </c>
      <c r="D2" s="84"/>
      <c r="E2" s="14">
        <v>0.12</v>
      </c>
      <c r="F2" s="14">
        <v>0.15</v>
      </c>
      <c r="G2" s="14">
        <v>0.2</v>
      </c>
      <c r="H2" s="359"/>
      <c r="I2" s="15" t="s">
        <v>265</v>
      </c>
      <c r="J2" s="15" t="s">
        <v>14</v>
      </c>
      <c r="K2" s="15" t="s">
        <v>1412</v>
      </c>
      <c r="L2" s="361"/>
    </row>
    <row r="3" spans="1:12" ht="15.75" customHeight="1">
      <c r="A3" s="230"/>
      <c r="B3" s="231"/>
      <c r="C3" s="232" t="s">
        <v>1413</v>
      </c>
      <c r="D3" s="233"/>
      <c r="E3" s="233"/>
      <c r="F3" s="27"/>
      <c r="G3" s="27"/>
      <c r="H3" s="233"/>
      <c r="I3" s="233"/>
      <c r="J3" s="27"/>
      <c r="K3" s="27"/>
      <c r="L3" s="202"/>
    </row>
    <row r="4" spans="1:12">
      <c r="A4" s="230">
        <v>1</v>
      </c>
      <c r="B4" s="234" t="s">
        <v>1414</v>
      </c>
      <c r="C4" s="235" t="s">
        <v>1415</v>
      </c>
      <c r="D4" s="236">
        <v>1900</v>
      </c>
      <c r="E4" s="27">
        <f>D4-D4/100*12</f>
        <v>1672</v>
      </c>
      <c r="F4" s="27">
        <f>D4-D4/100*15</f>
        <v>1615</v>
      </c>
      <c r="G4" s="27">
        <f t="shared" ref="G4:G13" si="0">D4-D4/100*20</f>
        <v>1520</v>
      </c>
      <c r="H4" s="233"/>
      <c r="I4" s="27">
        <f>H4*E4</f>
        <v>0</v>
      </c>
      <c r="J4" s="27">
        <f t="shared" ref="J4:J13" si="1">H4*F4</f>
        <v>0</v>
      </c>
      <c r="K4" s="27">
        <f>H4*G4</f>
        <v>0</v>
      </c>
      <c r="L4" s="29" t="s">
        <v>19</v>
      </c>
    </row>
    <row r="5" spans="1:12" ht="15.75" customHeight="1">
      <c r="A5" s="230">
        <v>2</v>
      </c>
      <c r="B5" s="234" t="s">
        <v>1416</v>
      </c>
      <c r="C5" s="237" t="s">
        <v>1417</v>
      </c>
      <c r="D5" s="236">
        <v>1508</v>
      </c>
      <c r="E5" s="27">
        <f t="shared" ref="E5:E75" si="2">D5-D5/100*12</f>
        <v>1327.04</v>
      </c>
      <c r="F5" s="27">
        <f t="shared" ref="F5:F114" si="3">D5-D5/100*15</f>
        <v>1281.8</v>
      </c>
      <c r="G5" s="27">
        <f t="shared" si="0"/>
        <v>1206.4000000000001</v>
      </c>
      <c r="H5" s="233"/>
      <c r="I5" s="27">
        <f t="shared" ref="I5:I75" si="4">H5*E5</f>
        <v>0</v>
      </c>
      <c r="J5" s="27">
        <f t="shared" si="1"/>
        <v>0</v>
      </c>
      <c r="K5" s="27">
        <f t="shared" ref="K5:K13" si="5">H5*G5</f>
        <v>0</v>
      </c>
      <c r="L5" s="29" t="s">
        <v>19</v>
      </c>
    </row>
    <row r="6" spans="1:12" ht="15.75" customHeight="1">
      <c r="A6" s="230">
        <v>3</v>
      </c>
      <c r="B6" s="234" t="s">
        <v>1418</v>
      </c>
      <c r="C6" s="237" t="s">
        <v>1419</v>
      </c>
      <c r="D6" s="236">
        <v>2314</v>
      </c>
      <c r="E6" s="27">
        <f t="shared" si="2"/>
        <v>2036.32</v>
      </c>
      <c r="F6" s="27">
        <f t="shared" si="3"/>
        <v>1966.9</v>
      </c>
      <c r="G6" s="27">
        <f t="shared" si="0"/>
        <v>1851.2</v>
      </c>
      <c r="H6" s="233"/>
      <c r="I6" s="27">
        <f t="shared" si="4"/>
        <v>0</v>
      </c>
      <c r="J6" s="27">
        <f t="shared" si="1"/>
        <v>0</v>
      </c>
      <c r="K6" s="27">
        <f t="shared" si="5"/>
        <v>0</v>
      </c>
      <c r="L6" s="29" t="s">
        <v>19</v>
      </c>
    </row>
    <row r="7" spans="1:12" ht="15.75" customHeight="1">
      <c r="A7" s="230">
        <v>4</v>
      </c>
      <c r="B7" s="234" t="s">
        <v>1420</v>
      </c>
      <c r="C7" s="237" t="s">
        <v>1421</v>
      </c>
      <c r="D7" s="236">
        <v>2055</v>
      </c>
      <c r="E7" s="27">
        <f t="shared" si="2"/>
        <v>1808.4</v>
      </c>
      <c r="F7" s="27">
        <f t="shared" si="3"/>
        <v>1746.75</v>
      </c>
      <c r="G7" s="27">
        <f t="shared" si="0"/>
        <v>1644</v>
      </c>
      <c r="H7" s="233"/>
      <c r="I7" s="27">
        <f t="shared" si="4"/>
        <v>0</v>
      </c>
      <c r="J7" s="27">
        <f t="shared" si="1"/>
        <v>0</v>
      </c>
      <c r="K7" s="27">
        <f t="shared" si="5"/>
        <v>0</v>
      </c>
      <c r="L7" s="29" t="s">
        <v>19</v>
      </c>
    </row>
    <row r="8" spans="1:12" ht="15.75" customHeight="1">
      <c r="A8" s="230">
        <v>5</v>
      </c>
      <c r="B8" s="234" t="s">
        <v>1422</v>
      </c>
      <c r="C8" s="237" t="s">
        <v>1423</v>
      </c>
      <c r="D8" s="236">
        <v>1900</v>
      </c>
      <c r="E8" s="27">
        <f t="shared" si="2"/>
        <v>1672</v>
      </c>
      <c r="F8" s="27">
        <f t="shared" si="3"/>
        <v>1615</v>
      </c>
      <c r="G8" s="27">
        <f t="shared" si="0"/>
        <v>1520</v>
      </c>
      <c r="H8" s="233"/>
      <c r="I8" s="27">
        <f t="shared" si="4"/>
        <v>0</v>
      </c>
      <c r="J8" s="27">
        <f t="shared" si="1"/>
        <v>0</v>
      </c>
      <c r="K8" s="27">
        <f t="shared" si="5"/>
        <v>0</v>
      </c>
      <c r="L8" s="29" t="s">
        <v>19</v>
      </c>
    </row>
    <row r="9" spans="1:12">
      <c r="A9" s="230">
        <v>6</v>
      </c>
      <c r="B9" s="234" t="s">
        <v>1424</v>
      </c>
      <c r="C9" s="238" t="s">
        <v>1425</v>
      </c>
      <c r="D9" s="239">
        <v>2572</v>
      </c>
      <c r="E9" s="27">
        <f t="shared" si="2"/>
        <v>2263.36</v>
      </c>
      <c r="F9" s="27">
        <f t="shared" si="3"/>
        <v>2186.1999999999998</v>
      </c>
      <c r="G9" s="27">
        <f t="shared" si="0"/>
        <v>2057.6</v>
      </c>
      <c r="H9" s="233"/>
      <c r="I9" s="27">
        <f t="shared" si="4"/>
        <v>0</v>
      </c>
      <c r="J9" s="27">
        <f t="shared" si="1"/>
        <v>0</v>
      </c>
      <c r="K9" s="27">
        <f t="shared" si="5"/>
        <v>0</v>
      </c>
      <c r="L9" s="44" t="s">
        <v>21</v>
      </c>
    </row>
    <row r="10" spans="1:12">
      <c r="A10" s="230">
        <v>7</v>
      </c>
      <c r="B10" s="234" t="s">
        <v>1426</v>
      </c>
      <c r="C10" s="238" t="s">
        <v>1427</v>
      </c>
      <c r="D10" s="239">
        <v>3822</v>
      </c>
      <c r="E10" s="27">
        <f t="shared" si="2"/>
        <v>3363.36</v>
      </c>
      <c r="F10" s="27">
        <f t="shared" si="3"/>
        <v>3248.7</v>
      </c>
      <c r="G10" s="27">
        <f t="shared" si="0"/>
        <v>3057.6</v>
      </c>
      <c r="H10" s="233"/>
      <c r="I10" s="27">
        <f t="shared" si="4"/>
        <v>0</v>
      </c>
      <c r="J10" s="27">
        <f t="shared" si="1"/>
        <v>0</v>
      </c>
      <c r="K10" s="27">
        <f t="shared" si="5"/>
        <v>0</v>
      </c>
      <c r="L10" s="44" t="s">
        <v>21</v>
      </c>
    </row>
    <row r="11" spans="1:12">
      <c r="A11" s="230">
        <v>8</v>
      </c>
      <c r="B11" s="234" t="s">
        <v>1428</v>
      </c>
      <c r="C11" s="238" t="s">
        <v>1429</v>
      </c>
      <c r="D11" s="239">
        <v>3120</v>
      </c>
      <c r="E11" s="27">
        <f t="shared" si="2"/>
        <v>2745.6</v>
      </c>
      <c r="F11" s="27">
        <f t="shared" si="3"/>
        <v>2652</v>
      </c>
      <c r="G11" s="27">
        <f t="shared" si="0"/>
        <v>2496</v>
      </c>
      <c r="H11" s="233"/>
      <c r="I11" s="27">
        <f t="shared" si="4"/>
        <v>0</v>
      </c>
      <c r="J11" s="27">
        <f t="shared" si="1"/>
        <v>0</v>
      </c>
      <c r="K11" s="27">
        <f t="shared" si="5"/>
        <v>0</v>
      </c>
      <c r="L11" s="44" t="s">
        <v>21</v>
      </c>
    </row>
    <row r="12" spans="1:12">
      <c r="A12" s="230">
        <v>9</v>
      </c>
      <c r="B12" s="234" t="s">
        <v>1430</v>
      </c>
      <c r="C12" s="238" t="s">
        <v>1431</v>
      </c>
      <c r="D12" s="239">
        <v>1136</v>
      </c>
      <c r="E12" s="27">
        <f t="shared" si="2"/>
        <v>999.68000000000006</v>
      </c>
      <c r="F12" s="27">
        <f t="shared" si="3"/>
        <v>965.6</v>
      </c>
      <c r="G12" s="27">
        <f t="shared" si="0"/>
        <v>908.8</v>
      </c>
      <c r="H12" s="233"/>
      <c r="I12" s="27">
        <f t="shared" si="4"/>
        <v>0</v>
      </c>
      <c r="J12" s="27">
        <f t="shared" si="1"/>
        <v>0</v>
      </c>
      <c r="K12" s="27">
        <f t="shared" si="5"/>
        <v>0</v>
      </c>
      <c r="L12" s="44" t="s">
        <v>21</v>
      </c>
    </row>
    <row r="13" spans="1:12">
      <c r="A13" s="230">
        <v>10</v>
      </c>
      <c r="B13" s="234" t="s">
        <v>2281</v>
      </c>
      <c r="C13" s="238" t="s">
        <v>2282</v>
      </c>
      <c r="D13" s="239">
        <v>2437</v>
      </c>
      <c r="E13" s="272">
        <f t="shared" si="2"/>
        <v>2144.56</v>
      </c>
      <c r="F13" s="27">
        <f t="shared" si="3"/>
        <v>2071.4499999999998</v>
      </c>
      <c r="G13" s="27">
        <f t="shared" si="0"/>
        <v>1949.6</v>
      </c>
      <c r="H13" s="233"/>
      <c r="I13" s="27">
        <f t="shared" si="4"/>
        <v>0</v>
      </c>
      <c r="J13" s="27">
        <f t="shared" si="1"/>
        <v>0</v>
      </c>
      <c r="K13" s="27">
        <f t="shared" si="5"/>
        <v>0</v>
      </c>
      <c r="L13" s="44" t="s">
        <v>21</v>
      </c>
    </row>
    <row r="14" spans="1:12" ht="14.25" customHeight="1">
      <c r="A14" s="230"/>
      <c r="B14" s="234"/>
      <c r="C14" s="232" t="s">
        <v>1432</v>
      </c>
      <c r="D14" s="240"/>
      <c r="E14" s="240"/>
      <c r="F14" s="27"/>
      <c r="G14" s="27"/>
      <c r="H14" s="233"/>
      <c r="I14" s="233"/>
      <c r="J14" s="27"/>
      <c r="K14" s="27"/>
      <c r="L14" s="44"/>
    </row>
    <row r="15" spans="1:12" ht="15" customHeight="1">
      <c r="A15" s="230">
        <v>11</v>
      </c>
      <c r="B15" s="234" t="s">
        <v>1433</v>
      </c>
      <c r="C15" s="237" t="s">
        <v>1434</v>
      </c>
      <c r="D15" s="241">
        <v>2580</v>
      </c>
      <c r="E15" s="27">
        <f t="shared" si="2"/>
        <v>2270.4</v>
      </c>
      <c r="F15" s="27">
        <f t="shared" si="3"/>
        <v>2193</v>
      </c>
      <c r="G15" s="27">
        <f t="shared" ref="G15:G20" si="6">D15-D15/100*20</f>
        <v>2064</v>
      </c>
      <c r="H15" s="233"/>
      <c r="I15" s="27">
        <f t="shared" si="4"/>
        <v>0</v>
      </c>
      <c r="J15" s="27">
        <f t="shared" ref="J15:J20" si="7">H15*F15</f>
        <v>0</v>
      </c>
      <c r="K15" s="27">
        <f t="shared" ref="K15:K20" si="8">H15*G15</f>
        <v>0</v>
      </c>
      <c r="L15" s="29" t="s">
        <v>19</v>
      </c>
    </row>
    <row r="16" spans="1:12" ht="15" customHeight="1">
      <c r="A16" s="230">
        <v>12</v>
      </c>
      <c r="B16" s="234" t="s">
        <v>1435</v>
      </c>
      <c r="C16" s="237" t="s">
        <v>1436</v>
      </c>
      <c r="D16" s="241">
        <v>2480</v>
      </c>
      <c r="E16" s="27">
        <f t="shared" si="2"/>
        <v>2182.4</v>
      </c>
      <c r="F16" s="27">
        <f t="shared" si="3"/>
        <v>2108</v>
      </c>
      <c r="G16" s="27">
        <f t="shared" si="6"/>
        <v>1984</v>
      </c>
      <c r="H16" s="233"/>
      <c r="I16" s="27">
        <f t="shared" si="4"/>
        <v>0</v>
      </c>
      <c r="J16" s="27">
        <f t="shared" si="7"/>
        <v>0</v>
      </c>
      <c r="K16" s="27">
        <f t="shared" si="8"/>
        <v>0</v>
      </c>
      <c r="L16" s="29" t="s">
        <v>19</v>
      </c>
    </row>
    <row r="17" spans="1:12" ht="14.25" customHeight="1">
      <c r="A17" s="230">
        <v>13</v>
      </c>
      <c r="B17" s="234" t="s">
        <v>1437</v>
      </c>
      <c r="C17" s="237" t="s">
        <v>1438</v>
      </c>
      <c r="D17" s="241">
        <v>1962</v>
      </c>
      <c r="E17" s="27">
        <f t="shared" si="2"/>
        <v>1726.56</v>
      </c>
      <c r="F17" s="27">
        <f t="shared" si="3"/>
        <v>1667.7</v>
      </c>
      <c r="G17" s="27">
        <f t="shared" si="6"/>
        <v>1569.6</v>
      </c>
      <c r="H17" s="233"/>
      <c r="I17" s="27">
        <f t="shared" si="4"/>
        <v>0</v>
      </c>
      <c r="J17" s="27">
        <f t="shared" si="7"/>
        <v>0</v>
      </c>
      <c r="K17" s="27">
        <f t="shared" si="8"/>
        <v>0</v>
      </c>
      <c r="L17" s="29" t="s">
        <v>19</v>
      </c>
    </row>
    <row r="18" spans="1:12" ht="12.75" customHeight="1">
      <c r="A18" s="230">
        <v>14</v>
      </c>
      <c r="B18" s="234" t="s">
        <v>1439</v>
      </c>
      <c r="C18" s="237" t="s">
        <v>1440</v>
      </c>
      <c r="D18" s="241">
        <v>2086</v>
      </c>
      <c r="E18" s="27">
        <f t="shared" si="2"/>
        <v>1835.68</v>
      </c>
      <c r="F18" s="27">
        <f t="shared" si="3"/>
        <v>1773.1</v>
      </c>
      <c r="G18" s="27">
        <f t="shared" si="6"/>
        <v>1668.8</v>
      </c>
      <c r="H18" s="233"/>
      <c r="I18" s="27">
        <f t="shared" si="4"/>
        <v>0</v>
      </c>
      <c r="J18" s="27">
        <f t="shared" si="7"/>
        <v>0</v>
      </c>
      <c r="K18" s="27">
        <f t="shared" si="8"/>
        <v>0</v>
      </c>
      <c r="L18" s="29" t="s">
        <v>19</v>
      </c>
    </row>
    <row r="19" spans="1:12" ht="15" customHeight="1">
      <c r="A19" s="230">
        <v>15</v>
      </c>
      <c r="B19" s="234" t="s">
        <v>1441</v>
      </c>
      <c r="C19" s="237" t="s">
        <v>1442</v>
      </c>
      <c r="D19" s="241">
        <v>2880</v>
      </c>
      <c r="E19" s="27">
        <f t="shared" si="2"/>
        <v>2534.4</v>
      </c>
      <c r="F19" s="27">
        <f t="shared" si="3"/>
        <v>2448</v>
      </c>
      <c r="G19" s="27">
        <f t="shared" si="6"/>
        <v>2304</v>
      </c>
      <c r="H19" s="233"/>
      <c r="I19" s="27">
        <f t="shared" si="4"/>
        <v>0</v>
      </c>
      <c r="J19" s="27">
        <f t="shared" si="7"/>
        <v>0</v>
      </c>
      <c r="K19" s="27">
        <f t="shared" si="8"/>
        <v>0</v>
      </c>
      <c r="L19" s="29" t="s">
        <v>19</v>
      </c>
    </row>
    <row r="20" spans="1:12" ht="15.75" customHeight="1">
      <c r="A20" s="230">
        <v>16</v>
      </c>
      <c r="B20" s="234" t="s">
        <v>2360</v>
      </c>
      <c r="C20" s="237" t="s">
        <v>2361</v>
      </c>
      <c r="D20" s="347">
        <v>3900</v>
      </c>
      <c r="E20" s="27">
        <f t="shared" si="2"/>
        <v>3432</v>
      </c>
      <c r="F20" s="27">
        <f t="shared" si="3"/>
        <v>3315</v>
      </c>
      <c r="G20" s="27">
        <f t="shared" si="6"/>
        <v>3120</v>
      </c>
      <c r="H20" s="233"/>
      <c r="I20" s="27">
        <f>H20*E20</f>
        <v>0</v>
      </c>
      <c r="J20" s="27">
        <f t="shared" si="7"/>
        <v>0</v>
      </c>
      <c r="K20" s="27">
        <f t="shared" si="8"/>
        <v>0</v>
      </c>
      <c r="L20" s="29" t="s">
        <v>19</v>
      </c>
    </row>
    <row r="21" spans="1:12" ht="18" customHeight="1">
      <c r="A21" s="230"/>
      <c r="B21" s="234"/>
      <c r="C21" s="232" t="s">
        <v>1444</v>
      </c>
      <c r="D21" s="243"/>
      <c r="E21" s="256"/>
      <c r="F21" s="27"/>
      <c r="G21" s="27"/>
      <c r="H21" s="233"/>
      <c r="I21" s="233"/>
      <c r="J21" s="27"/>
      <c r="K21" s="27"/>
      <c r="L21" s="44"/>
    </row>
    <row r="22" spans="1:12">
      <c r="A22" s="230">
        <v>17</v>
      </c>
      <c r="B22" s="234" t="s">
        <v>1445</v>
      </c>
      <c r="C22" s="242" t="s">
        <v>1446</v>
      </c>
      <c r="D22" s="243">
        <v>1462</v>
      </c>
      <c r="E22" s="27">
        <f t="shared" si="2"/>
        <v>1286.56</v>
      </c>
      <c r="F22" s="27">
        <f t="shared" si="3"/>
        <v>1242.7</v>
      </c>
      <c r="G22" s="27">
        <f>D22-D22/100*20</f>
        <v>1169.5999999999999</v>
      </c>
      <c r="H22" s="233"/>
      <c r="I22" s="27">
        <f t="shared" si="4"/>
        <v>0</v>
      </c>
      <c r="J22" s="27">
        <f>H22*F22</f>
        <v>0</v>
      </c>
      <c r="K22" s="27">
        <f>H22*G22</f>
        <v>0</v>
      </c>
      <c r="L22" s="44" t="s">
        <v>21</v>
      </c>
    </row>
    <row r="23" spans="1:12">
      <c r="A23" s="230">
        <v>18</v>
      </c>
      <c r="B23" s="234" t="s">
        <v>1447</v>
      </c>
      <c r="C23" s="242" t="s">
        <v>1448</v>
      </c>
      <c r="D23" s="243">
        <v>919</v>
      </c>
      <c r="E23" s="27">
        <f t="shared" si="2"/>
        <v>808.72</v>
      </c>
      <c r="F23" s="27">
        <f t="shared" si="3"/>
        <v>781.15</v>
      </c>
      <c r="G23" s="27">
        <f>D23-D23/100*20</f>
        <v>735.2</v>
      </c>
      <c r="H23" s="233"/>
      <c r="I23" s="27">
        <f t="shared" si="4"/>
        <v>0</v>
      </c>
      <c r="J23" s="27">
        <f>H23*F23</f>
        <v>0</v>
      </c>
      <c r="K23" s="27">
        <f>H23*G23</f>
        <v>0</v>
      </c>
      <c r="L23" s="44" t="s">
        <v>21</v>
      </c>
    </row>
    <row r="24" spans="1:12">
      <c r="A24" s="230">
        <v>19</v>
      </c>
      <c r="B24" s="234" t="s">
        <v>1449</v>
      </c>
      <c r="C24" s="235" t="s">
        <v>1450</v>
      </c>
      <c r="D24" s="236">
        <v>2169</v>
      </c>
      <c r="E24" s="27">
        <f t="shared" si="2"/>
        <v>1908.72</v>
      </c>
      <c r="F24" s="27">
        <f t="shared" si="3"/>
        <v>1843.65</v>
      </c>
      <c r="G24" s="27">
        <f>D24-D24/100*20</f>
        <v>1735.2</v>
      </c>
      <c r="H24" s="233"/>
      <c r="I24" s="27">
        <f t="shared" si="4"/>
        <v>0</v>
      </c>
      <c r="J24" s="27">
        <f>H24*F24</f>
        <v>0</v>
      </c>
      <c r="K24" s="27">
        <f>H24*G24</f>
        <v>0</v>
      </c>
      <c r="L24" s="29" t="s">
        <v>19</v>
      </c>
    </row>
    <row r="25" spans="1:12">
      <c r="A25" s="230">
        <v>20</v>
      </c>
      <c r="B25" s="234" t="s">
        <v>1451</v>
      </c>
      <c r="C25" s="242" t="s">
        <v>1452</v>
      </c>
      <c r="D25" s="243">
        <v>3510</v>
      </c>
      <c r="E25" s="27">
        <f t="shared" si="2"/>
        <v>3088.8</v>
      </c>
      <c r="F25" s="27">
        <f t="shared" si="3"/>
        <v>2983.5</v>
      </c>
      <c r="G25" s="27">
        <f>D25-D25/100*20</f>
        <v>2808</v>
      </c>
      <c r="H25" s="233"/>
      <c r="I25" s="27">
        <f t="shared" si="4"/>
        <v>0</v>
      </c>
      <c r="J25" s="27">
        <f>H25*F25</f>
        <v>0</v>
      </c>
      <c r="K25" s="27">
        <f>H25*G25</f>
        <v>0</v>
      </c>
      <c r="L25" s="44" t="s">
        <v>21</v>
      </c>
    </row>
    <row r="26" spans="1:12" ht="18.75" customHeight="1">
      <c r="A26" s="230"/>
      <c r="B26" s="234"/>
      <c r="C26" s="232" t="s">
        <v>1453</v>
      </c>
      <c r="D26" s="244"/>
      <c r="E26" s="256"/>
      <c r="F26" s="27"/>
      <c r="G26" s="27"/>
      <c r="H26" s="233"/>
      <c r="I26" s="233"/>
      <c r="J26" s="27"/>
      <c r="K26" s="27"/>
      <c r="L26" s="44"/>
    </row>
    <row r="27" spans="1:12">
      <c r="A27" s="230">
        <v>21</v>
      </c>
      <c r="B27" s="234" t="s">
        <v>1454</v>
      </c>
      <c r="C27" s="235" t="s">
        <v>1455</v>
      </c>
      <c r="D27" s="241">
        <v>4318</v>
      </c>
      <c r="E27" s="27">
        <f t="shared" si="2"/>
        <v>3799.84</v>
      </c>
      <c r="F27" s="27">
        <f t="shared" si="3"/>
        <v>3670.3</v>
      </c>
      <c r="G27" s="27">
        <f t="shared" ref="G27:G36" si="9">D27-D27/100*20</f>
        <v>3454.4</v>
      </c>
      <c r="H27" s="233"/>
      <c r="I27" s="27">
        <f t="shared" si="4"/>
        <v>0</v>
      </c>
      <c r="J27" s="27">
        <f t="shared" ref="J27:J36" si="10">H27*F27</f>
        <v>0</v>
      </c>
      <c r="K27" s="27">
        <f t="shared" ref="K27:K35" si="11">H27*G27</f>
        <v>0</v>
      </c>
      <c r="L27" s="29" t="s">
        <v>19</v>
      </c>
    </row>
    <row r="28" spans="1:12">
      <c r="A28" s="230">
        <v>22</v>
      </c>
      <c r="B28" s="234" t="s">
        <v>1456</v>
      </c>
      <c r="C28" s="235" t="s">
        <v>1457</v>
      </c>
      <c r="D28" s="241">
        <v>2190</v>
      </c>
      <c r="E28" s="27">
        <f t="shared" si="2"/>
        <v>1927.2</v>
      </c>
      <c r="F28" s="27">
        <f t="shared" si="3"/>
        <v>1861.5</v>
      </c>
      <c r="G28" s="27">
        <f t="shared" si="9"/>
        <v>1752</v>
      </c>
      <c r="H28" s="233"/>
      <c r="I28" s="27">
        <f t="shared" si="4"/>
        <v>0</v>
      </c>
      <c r="J28" s="27">
        <f t="shared" si="10"/>
        <v>0</v>
      </c>
      <c r="K28" s="27">
        <f t="shared" si="11"/>
        <v>0</v>
      </c>
      <c r="L28" s="29" t="s">
        <v>19</v>
      </c>
    </row>
    <row r="29" spans="1:12">
      <c r="A29" s="230">
        <v>23</v>
      </c>
      <c r="B29" s="234" t="s">
        <v>1458</v>
      </c>
      <c r="C29" s="235" t="s">
        <v>1459</v>
      </c>
      <c r="D29" s="241">
        <v>2634</v>
      </c>
      <c r="E29" s="27">
        <f t="shared" si="2"/>
        <v>2317.92</v>
      </c>
      <c r="F29" s="27">
        <f t="shared" si="3"/>
        <v>2238.9</v>
      </c>
      <c r="G29" s="27">
        <f t="shared" si="9"/>
        <v>2107.1999999999998</v>
      </c>
      <c r="H29" s="233"/>
      <c r="I29" s="27">
        <f t="shared" si="4"/>
        <v>0</v>
      </c>
      <c r="J29" s="27">
        <f t="shared" si="10"/>
        <v>0</v>
      </c>
      <c r="K29" s="27">
        <f t="shared" si="11"/>
        <v>0</v>
      </c>
      <c r="L29" s="29" t="s">
        <v>19</v>
      </c>
    </row>
    <row r="30" spans="1:12">
      <c r="A30" s="230">
        <v>24</v>
      </c>
      <c r="B30" s="234" t="s">
        <v>1460</v>
      </c>
      <c r="C30" s="238" t="s">
        <v>1461</v>
      </c>
      <c r="D30" s="239">
        <v>2086</v>
      </c>
      <c r="E30" s="27">
        <f t="shared" si="2"/>
        <v>1835.68</v>
      </c>
      <c r="F30" s="27">
        <f t="shared" si="3"/>
        <v>1773.1</v>
      </c>
      <c r="G30" s="27">
        <f t="shared" si="9"/>
        <v>1668.8</v>
      </c>
      <c r="H30" s="233"/>
      <c r="I30" s="27">
        <f t="shared" si="4"/>
        <v>0</v>
      </c>
      <c r="J30" s="27">
        <f t="shared" si="10"/>
        <v>0</v>
      </c>
      <c r="K30" s="27">
        <f t="shared" si="11"/>
        <v>0</v>
      </c>
      <c r="L30" s="44" t="s">
        <v>21</v>
      </c>
    </row>
    <row r="31" spans="1:12">
      <c r="A31" s="230">
        <v>25</v>
      </c>
      <c r="B31" s="234" t="s">
        <v>1462</v>
      </c>
      <c r="C31" s="235" t="s">
        <v>1463</v>
      </c>
      <c r="D31" s="241">
        <v>2630</v>
      </c>
      <c r="E31" s="27">
        <f t="shared" si="2"/>
        <v>2314.4</v>
      </c>
      <c r="F31" s="27">
        <f t="shared" si="3"/>
        <v>2235.5</v>
      </c>
      <c r="G31" s="27">
        <f t="shared" si="9"/>
        <v>2104</v>
      </c>
      <c r="H31" s="233"/>
      <c r="I31" s="27">
        <f t="shared" si="4"/>
        <v>0</v>
      </c>
      <c r="J31" s="27">
        <f t="shared" si="10"/>
        <v>0</v>
      </c>
      <c r="K31" s="27">
        <f t="shared" si="11"/>
        <v>0</v>
      </c>
      <c r="L31" s="29" t="s">
        <v>19</v>
      </c>
    </row>
    <row r="32" spans="1:12">
      <c r="A32" s="230">
        <v>26</v>
      </c>
      <c r="B32" s="234" t="s">
        <v>1464</v>
      </c>
      <c r="C32" s="235" t="s">
        <v>1465</v>
      </c>
      <c r="D32" s="241">
        <v>1700</v>
      </c>
      <c r="E32" s="27">
        <f t="shared" si="2"/>
        <v>1496</v>
      </c>
      <c r="F32" s="27">
        <f t="shared" si="3"/>
        <v>1445</v>
      </c>
      <c r="G32" s="27">
        <f t="shared" si="9"/>
        <v>1360</v>
      </c>
      <c r="H32" s="233"/>
      <c r="I32" s="27">
        <f t="shared" si="4"/>
        <v>0</v>
      </c>
      <c r="J32" s="27">
        <f t="shared" si="10"/>
        <v>0</v>
      </c>
      <c r="K32" s="27">
        <f t="shared" si="11"/>
        <v>0</v>
      </c>
      <c r="L32" s="29" t="s">
        <v>19</v>
      </c>
    </row>
    <row r="33" spans="1:12">
      <c r="A33" s="230">
        <v>27</v>
      </c>
      <c r="B33" s="234" t="s">
        <v>1466</v>
      </c>
      <c r="C33" s="238" t="s">
        <v>1467</v>
      </c>
      <c r="D33" s="239">
        <v>1700</v>
      </c>
      <c r="E33" s="27">
        <f t="shared" si="2"/>
        <v>1496</v>
      </c>
      <c r="F33" s="27">
        <f t="shared" si="3"/>
        <v>1445</v>
      </c>
      <c r="G33" s="27">
        <f t="shared" si="9"/>
        <v>1360</v>
      </c>
      <c r="H33" s="233"/>
      <c r="I33" s="27">
        <f t="shared" si="4"/>
        <v>0</v>
      </c>
      <c r="J33" s="27">
        <f t="shared" si="10"/>
        <v>0</v>
      </c>
      <c r="K33" s="27">
        <f t="shared" si="11"/>
        <v>0</v>
      </c>
      <c r="L33" s="44" t="s">
        <v>21</v>
      </c>
    </row>
    <row r="34" spans="1:12">
      <c r="A34" s="230">
        <v>28</v>
      </c>
      <c r="B34" s="234" t="s">
        <v>1468</v>
      </c>
      <c r="C34" s="238" t="s">
        <v>1469</v>
      </c>
      <c r="D34" s="239">
        <v>2890</v>
      </c>
      <c r="E34" s="27">
        <f t="shared" si="2"/>
        <v>2543.1999999999998</v>
      </c>
      <c r="F34" s="27">
        <f t="shared" si="3"/>
        <v>2456.5</v>
      </c>
      <c r="G34" s="27">
        <f t="shared" si="9"/>
        <v>2312</v>
      </c>
      <c r="H34" s="233"/>
      <c r="I34" s="27">
        <f t="shared" si="4"/>
        <v>0</v>
      </c>
      <c r="J34" s="27">
        <f t="shared" si="10"/>
        <v>0</v>
      </c>
      <c r="K34" s="27">
        <f t="shared" si="11"/>
        <v>0</v>
      </c>
      <c r="L34" s="44" t="s">
        <v>21</v>
      </c>
    </row>
    <row r="35" spans="1:12">
      <c r="A35" s="230">
        <v>29</v>
      </c>
      <c r="B35" s="234" t="s">
        <v>1470</v>
      </c>
      <c r="C35" s="235" t="s">
        <v>1471</v>
      </c>
      <c r="D35" s="241">
        <v>3408</v>
      </c>
      <c r="E35" s="27">
        <f t="shared" si="2"/>
        <v>2999.04</v>
      </c>
      <c r="F35" s="27">
        <f t="shared" si="3"/>
        <v>2896.8</v>
      </c>
      <c r="G35" s="27">
        <f t="shared" si="9"/>
        <v>2726.4</v>
      </c>
      <c r="H35" s="233"/>
      <c r="I35" s="27">
        <f t="shared" si="4"/>
        <v>0</v>
      </c>
      <c r="J35" s="27">
        <f t="shared" si="10"/>
        <v>0</v>
      </c>
      <c r="K35" s="27">
        <f t="shared" si="11"/>
        <v>0</v>
      </c>
      <c r="L35" s="29" t="s">
        <v>19</v>
      </c>
    </row>
    <row r="36" spans="1:12">
      <c r="A36" s="230">
        <v>30</v>
      </c>
      <c r="B36" s="234" t="s">
        <v>1472</v>
      </c>
      <c r="C36" s="235" t="s">
        <v>1473</v>
      </c>
      <c r="D36" s="236">
        <v>6770</v>
      </c>
      <c r="E36" s="27">
        <f t="shared" si="2"/>
        <v>5957.6</v>
      </c>
      <c r="F36" s="27">
        <f t="shared" si="3"/>
        <v>5754.5</v>
      </c>
      <c r="G36" s="27">
        <f t="shared" si="9"/>
        <v>5416</v>
      </c>
      <c r="H36" s="233"/>
      <c r="I36" s="27">
        <f t="shared" si="4"/>
        <v>0</v>
      </c>
      <c r="J36" s="27">
        <f t="shared" si="10"/>
        <v>0</v>
      </c>
      <c r="K36" s="27">
        <f>H36*G36</f>
        <v>0</v>
      </c>
      <c r="L36" s="29" t="s">
        <v>19</v>
      </c>
    </row>
    <row r="37" spans="1:12" ht="13.5" customHeight="1">
      <c r="A37" s="230"/>
      <c r="B37" s="234"/>
      <c r="C37" s="232" t="s">
        <v>1474</v>
      </c>
      <c r="D37" s="243"/>
      <c r="E37" s="244"/>
      <c r="F37" s="27"/>
      <c r="G37" s="27"/>
      <c r="H37" s="233"/>
      <c r="I37" s="233"/>
      <c r="J37" s="27"/>
      <c r="K37" s="27"/>
      <c r="L37" s="29"/>
    </row>
    <row r="38" spans="1:12">
      <c r="A38" s="230">
        <v>31</v>
      </c>
      <c r="B38" s="234" t="s">
        <v>2607</v>
      </c>
      <c r="C38" s="238" t="s">
        <v>2604</v>
      </c>
      <c r="D38" s="239">
        <v>1890</v>
      </c>
      <c r="E38" s="27">
        <f>D38-D38/100*12</f>
        <v>1663.2</v>
      </c>
      <c r="F38" s="27">
        <f>D38-D38/100*15</f>
        <v>1606.5</v>
      </c>
      <c r="G38" s="27">
        <f t="shared" ref="G38:G46" si="12">D38-D38/100*20</f>
        <v>1512</v>
      </c>
      <c r="H38" s="233"/>
      <c r="I38" s="27">
        <f>H38*E38</f>
        <v>0</v>
      </c>
      <c r="J38" s="27">
        <f t="shared" ref="J38:J46" si="13">H38*F38</f>
        <v>0</v>
      </c>
      <c r="K38" s="27">
        <f t="shared" ref="K38:K44" si="14">H38*G38</f>
        <v>0</v>
      </c>
      <c r="L38" s="44" t="s">
        <v>21</v>
      </c>
    </row>
    <row r="39" spans="1:12">
      <c r="A39" s="230">
        <v>32</v>
      </c>
      <c r="B39" s="234" t="s">
        <v>2606</v>
      </c>
      <c r="C39" s="238" t="s">
        <v>2605</v>
      </c>
      <c r="D39" s="239">
        <v>1890</v>
      </c>
      <c r="E39" s="27">
        <f>D39-D39/100*12</f>
        <v>1663.2</v>
      </c>
      <c r="F39" s="27">
        <f>D39-D39/100*15</f>
        <v>1606.5</v>
      </c>
      <c r="G39" s="27">
        <f t="shared" si="12"/>
        <v>1512</v>
      </c>
      <c r="H39" s="233"/>
      <c r="I39" s="27">
        <f>H39*E39</f>
        <v>0</v>
      </c>
      <c r="J39" s="27">
        <f t="shared" si="13"/>
        <v>0</v>
      </c>
      <c r="K39" s="27">
        <f t="shared" si="14"/>
        <v>0</v>
      </c>
      <c r="L39" s="44" t="s">
        <v>21</v>
      </c>
    </row>
    <row r="40" spans="1:12">
      <c r="A40" s="230">
        <v>33</v>
      </c>
      <c r="B40" s="234" t="s">
        <v>2608</v>
      </c>
      <c r="C40" s="238" t="s">
        <v>2602</v>
      </c>
      <c r="D40" s="239">
        <v>2217</v>
      </c>
      <c r="E40" s="27">
        <f>D40-D40/100*12</f>
        <v>1950.96</v>
      </c>
      <c r="F40" s="27">
        <f>D40-D40/100*15</f>
        <v>1884.45</v>
      </c>
      <c r="G40" s="27">
        <f t="shared" si="12"/>
        <v>1773.6</v>
      </c>
      <c r="H40" s="233"/>
      <c r="I40" s="27">
        <f>H40*E40</f>
        <v>0</v>
      </c>
      <c r="J40" s="27">
        <f t="shared" si="13"/>
        <v>0</v>
      </c>
      <c r="K40" s="27">
        <f t="shared" si="14"/>
        <v>0</v>
      </c>
      <c r="L40" s="44" t="s">
        <v>21</v>
      </c>
    </row>
    <row r="41" spans="1:12">
      <c r="A41" s="230">
        <v>34</v>
      </c>
      <c r="B41" s="234" t="s">
        <v>2609</v>
      </c>
      <c r="C41" s="238" t="s">
        <v>2601</v>
      </c>
      <c r="D41" s="239">
        <v>2846</v>
      </c>
      <c r="E41" s="27">
        <f>D41-D41/100*12</f>
        <v>2504.48</v>
      </c>
      <c r="F41" s="27">
        <f>D41-D41/100*15</f>
        <v>2419.1</v>
      </c>
      <c r="G41" s="27">
        <f t="shared" si="12"/>
        <v>2276.8000000000002</v>
      </c>
      <c r="H41" s="233"/>
      <c r="I41" s="27">
        <f>H41*E41</f>
        <v>0</v>
      </c>
      <c r="J41" s="27">
        <f t="shared" si="13"/>
        <v>0</v>
      </c>
      <c r="K41" s="27">
        <f t="shared" si="14"/>
        <v>0</v>
      </c>
      <c r="L41" s="44" t="s">
        <v>21</v>
      </c>
    </row>
    <row r="42" spans="1:12">
      <c r="A42" s="230">
        <v>35</v>
      </c>
      <c r="B42" s="234" t="s">
        <v>2600</v>
      </c>
      <c r="C42" s="235" t="s">
        <v>2603</v>
      </c>
      <c r="D42" s="241">
        <v>1887</v>
      </c>
      <c r="E42" s="27">
        <f>D42-D42/100*12</f>
        <v>1660.56</v>
      </c>
      <c r="F42" s="27">
        <f>D42-D42/100*15</f>
        <v>1603.95</v>
      </c>
      <c r="G42" s="27">
        <f t="shared" si="12"/>
        <v>1509.6</v>
      </c>
      <c r="H42" s="233"/>
      <c r="I42" s="27">
        <f>H42*E42</f>
        <v>0</v>
      </c>
      <c r="J42" s="27">
        <f t="shared" si="13"/>
        <v>0</v>
      </c>
      <c r="K42" s="27">
        <f t="shared" si="14"/>
        <v>0</v>
      </c>
      <c r="L42" s="29" t="s">
        <v>19</v>
      </c>
    </row>
    <row r="43" spans="1:12">
      <c r="A43" s="230">
        <v>36</v>
      </c>
      <c r="B43" s="234" t="s">
        <v>1475</v>
      </c>
      <c r="C43" s="235" t="s">
        <v>1476</v>
      </c>
      <c r="D43" s="236">
        <v>10070</v>
      </c>
      <c r="E43" s="27">
        <f t="shared" si="2"/>
        <v>8861.6</v>
      </c>
      <c r="F43" s="27">
        <f t="shared" si="3"/>
        <v>8559.5</v>
      </c>
      <c r="G43" s="27">
        <f t="shared" si="12"/>
        <v>8056</v>
      </c>
      <c r="H43" s="233"/>
      <c r="I43" s="27">
        <f t="shared" si="4"/>
        <v>0</v>
      </c>
      <c r="J43" s="27">
        <f t="shared" si="13"/>
        <v>0</v>
      </c>
      <c r="K43" s="27">
        <f t="shared" si="14"/>
        <v>0</v>
      </c>
      <c r="L43" s="29" t="s">
        <v>19</v>
      </c>
    </row>
    <row r="44" spans="1:12">
      <c r="A44" s="230">
        <v>37</v>
      </c>
      <c r="B44" s="234" t="s">
        <v>1477</v>
      </c>
      <c r="C44" s="235" t="s">
        <v>1478</v>
      </c>
      <c r="D44" s="236">
        <v>2320</v>
      </c>
      <c r="E44" s="27">
        <f t="shared" si="2"/>
        <v>2041.6</v>
      </c>
      <c r="F44" s="27">
        <f t="shared" si="3"/>
        <v>1972</v>
      </c>
      <c r="G44" s="27">
        <f t="shared" si="12"/>
        <v>1856</v>
      </c>
      <c r="H44" s="233"/>
      <c r="I44" s="27">
        <f t="shared" si="4"/>
        <v>0</v>
      </c>
      <c r="J44" s="27">
        <f t="shared" si="13"/>
        <v>0</v>
      </c>
      <c r="K44" s="27">
        <f t="shared" si="14"/>
        <v>0</v>
      </c>
      <c r="L44" s="29" t="s">
        <v>19</v>
      </c>
    </row>
    <row r="45" spans="1:12">
      <c r="A45" s="230">
        <v>38</v>
      </c>
      <c r="B45" s="234" t="s">
        <v>1479</v>
      </c>
      <c r="C45" s="242" t="s">
        <v>1480</v>
      </c>
      <c r="D45" s="243">
        <v>3790</v>
      </c>
      <c r="E45" s="27">
        <f t="shared" si="2"/>
        <v>3335.2</v>
      </c>
      <c r="F45" s="27">
        <f t="shared" si="3"/>
        <v>3221.5</v>
      </c>
      <c r="G45" s="27">
        <f t="shared" si="12"/>
        <v>3032</v>
      </c>
      <c r="H45" s="233"/>
      <c r="I45" s="27">
        <f t="shared" si="4"/>
        <v>0</v>
      </c>
      <c r="J45" s="27">
        <f t="shared" si="13"/>
        <v>0</v>
      </c>
      <c r="K45" s="27">
        <f t="shared" ref="K45:K50" si="15">H45*G45</f>
        <v>0</v>
      </c>
      <c r="L45" s="44" t="s">
        <v>21</v>
      </c>
    </row>
    <row r="46" spans="1:12">
      <c r="A46" s="230">
        <v>39</v>
      </c>
      <c r="B46" s="234" t="s">
        <v>1481</v>
      </c>
      <c r="C46" s="235" t="s">
        <v>1482</v>
      </c>
      <c r="D46" s="241">
        <v>2430</v>
      </c>
      <c r="E46" s="27">
        <f t="shared" si="2"/>
        <v>2138.4</v>
      </c>
      <c r="F46" s="27">
        <f t="shared" si="3"/>
        <v>2065.5</v>
      </c>
      <c r="G46" s="27">
        <f t="shared" si="12"/>
        <v>1944</v>
      </c>
      <c r="H46" s="233"/>
      <c r="I46" s="27">
        <f t="shared" si="4"/>
        <v>0</v>
      </c>
      <c r="J46" s="27">
        <f t="shared" si="13"/>
        <v>0</v>
      </c>
      <c r="K46" s="27">
        <f t="shared" si="15"/>
        <v>0</v>
      </c>
      <c r="L46" s="29" t="s">
        <v>19</v>
      </c>
    </row>
    <row r="47" spans="1:12" ht="15.75" customHeight="1">
      <c r="A47" s="230"/>
      <c r="B47" s="234"/>
      <c r="C47" s="232" t="s">
        <v>1483</v>
      </c>
      <c r="D47" s="240"/>
      <c r="E47" s="240"/>
      <c r="F47" s="27"/>
      <c r="G47" s="27"/>
      <c r="H47" s="233"/>
      <c r="I47" s="233"/>
      <c r="J47" s="27"/>
      <c r="K47" s="27"/>
      <c r="L47" s="44"/>
    </row>
    <row r="48" spans="1:12">
      <c r="A48" s="230">
        <v>40</v>
      </c>
      <c r="B48" s="234" t="s">
        <v>1484</v>
      </c>
      <c r="C48" s="235" t="s">
        <v>1485</v>
      </c>
      <c r="D48" s="241">
        <v>1700</v>
      </c>
      <c r="E48" s="27">
        <f t="shared" si="2"/>
        <v>1496</v>
      </c>
      <c r="F48" s="27">
        <f t="shared" si="3"/>
        <v>1445</v>
      </c>
      <c r="G48" s="27">
        <f>D48-D48/100*20</f>
        <v>1360</v>
      </c>
      <c r="H48" s="233"/>
      <c r="I48" s="27">
        <f t="shared" si="4"/>
        <v>0</v>
      </c>
      <c r="J48" s="27">
        <f>H48*F48</f>
        <v>0</v>
      </c>
      <c r="K48" s="27">
        <f t="shared" si="15"/>
        <v>0</v>
      </c>
      <c r="L48" s="29" t="s">
        <v>19</v>
      </c>
    </row>
    <row r="49" spans="1:12">
      <c r="A49" s="230">
        <v>41</v>
      </c>
      <c r="B49" s="234" t="s">
        <v>1486</v>
      </c>
      <c r="C49" s="238" t="s">
        <v>1487</v>
      </c>
      <c r="D49" s="239">
        <v>3370</v>
      </c>
      <c r="E49" s="27">
        <f t="shared" si="2"/>
        <v>2965.6</v>
      </c>
      <c r="F49" s="27">
        <f t="shared" si="3"/>
        <v>2864.5</v>
      </c>
      <c r="G49" s="27">
        <f>D49-D49/100*20</f>
        <v>2696</v>
      </c>
      <c r="H49" s="233"/>
      <c r="I49" s="27">
        <f t="shared" si="4"/>
        <v>0</v>
      </c>
      <c r="J49" s="27">
        <f>H49*F49</f>
        <v>0</v>
      </c>
      <c r="K49" s="27">
        <f t="shared" si="15"/>
        <v>0</v>
      </c>
      <c r="L49" s="44" t="s">
        <v>21</v>
      </c>
    </row>
    <row r="50" spans="1:12">
      <c r="A50" s="230">
        <v>37</v>
      </c>
      <c r="B50" s="291" t="s">
        <v>1488</v>
      </c>
      <c r="C50" s="246" t="s">
        <v>1489</v>
      </c>
      <c r="D50" s="292">
        <v>1480</v>
      </c>
      <c r="E50" s="148">
        <f t="shared" si="2"/>
        <v>1302.4000000000001</v>
      </c>
      <c r="F50" s="148">
        <f t="shared" si="3"/>
        <v>1258</v>
      </c>
      <c r="G50" s="148">
        <f>D50-D50/100*20</f>
        <v>1184</v>
      </c>
      <c r="H50" s="293"/>
      <c r="I50" s="27">
        <f t="shared" si="4"/>
        <v>0</v>
      </c>
      <c r="J50" s="27">
        <f>H50*F50</f>
        <v>0</v>
      </c>
      <c r="K50" s="27">
        <f t="shared" si="15"/>
        <v>0</v>
      </c>
      <c r="L50" s="44" t="s">
        <v>21</v>
      </c>
    </row>
    <row r="51" spans="1:12">
      <c r="A51" s="230">
        <v>38</v>
      </c>
      <c r="B51" s="234" t="s">
        <v>2349</v>
      </c>
      <c r="C51" s="235" t="s">
        <v>2351</v>
      </c>
      <c r="D51" s="347">
        <v>2460</v>
      </c>
      <c r="E51" s="148">
        <f>D51-D51/100*12</f>
        <v>2164.8000000000002</v>
      </c>
      <c r="F51" s="148">
        <f>D51-D51/100*15</f>
        <v>2091</v>
      </c>
      <c r="G51" s="148">
        <f>D51-D51/100*20</f>
        <v>1968</v>
      </c>
      <c r="H51" s="293"/>
      <c r="I51" s="27">
        <f>H51*E51</f>
        <v>0</v>
      </c>
      <c r="J51" s="27">
        <f>H51*F51</f>
        <v>0</v>
      </c>
      <c r="K51" s="27">
        <f>H51*G51</f>
        <v>0</v>
      </c>
      <c r="L51" s="29" t="s">
        <v>19</v>
      </c>
    </row>
    <row r="52" spans="1:12">
      <c r="A52" s="230">
        <v>39</v>
      </c>
      <c r="B52" s="234" t="s">
        <v>2350</v>
      </c>
      <c r="C52" s="296" t="s">
        <v>2352</v>
      </c>
      <c r="D52" s="297">
        <v>720</v>
      </c>
      <c r="E52" s="27">
        <f>D52-D52/100*12</f>
        <v>633.6</v>
      </c>
      <c r="F52" s="27">
        <f>D52-D52/100*15</f>
        <v>612</v>
      </c>
      <c r="G52" s="27">
        <f>D52-D52/100*20</f>
        <v>576</v>
      </c>
      <c r="H52" s="233"/>
      <c r="I52" s="27">
        <f>H52*E52</f>
        <v>0</v>
      </c>
      <c r="J52" s="27">
        <f>H52*F52</f>
        <v>0</v>
      </c>
      <c r="K52" s="27">
        <f>H52*G52</f>
        <v>0</v>
      </c>
      <c r="L52" s="44" t="s">
        <v>21</v>
      </c>
    </row>
    <row r="53" spans="1:12" ht="15.75" customHeight="1">
      <c r="A53" s="230"/>
      <c r="B53" s="294"/>
      <c r="C53" s="232" t="s">
        <v>1483</v>
      </c>
      <c r="D53" s="295"/>
      <c r="E53" s="295"/>
      <c r="F53" s="295"/>
      <c r="G53" s="295"/>
      <c r="H53" s="247"/>
      <c r="I53" s="233"/>
      <c r="J53" s="27"/>
      <c r="K53" s="27"/>
      <c r="L53" s="233"/>
    </row>
    <row r="54" spans="1:12">
      <c r="A54" s="230">
        <v>40</v>
      </c>
      <c r="B54" s="234" t="s">
        <v>1490</v>
      </c>
      <c r="C54" s="235" t="s">
        <v>1491</v>
      </c>
      <c r="D54" s="241">
        <v>1700</v>
      </c>
      <c r="E54" s="27">
        <f t="shared" si="2"/>
        <v>1496</v>
      </c>
      <c r="F54" s="27">
        <f t="shared" si="3"/>
        <v>1445</v>
      </c>
      <c r="G54" s="27">
        <f t="shared" ref="G54:G60" si="16">D54-D54/100*20</f>
        <v>1360</v>
      </c>
      <c r="H54" s="233"/>
      <c r="I54" s="27">
        <f t="shared" si="4"/>
        <v>0</v>
      </c>
      <c r="J54" s="27">
        <f t="shared" ref="J54:J60" si="17">H54*F54</f>
        <v>0</v>
      </c>
      <c r="K54" s="27">
        <f t="shared" ref="K54:K60" si="18">H54*G54</f>
        <v>0</v>
      </c>
      <c r="L54" s="29" t="s">
        <v>19</v>
      </c>
    </row>
    <row r="55" spans="1:12">
      <c r="A55" s="230">
        <v>41</v>
      </c>
      <c r="B55" s="234" t="s">
        <v>1492</v>
      </c>
      <c r="C55" s="235" t="s">
        <v>1493</v>
      </c>
      <c r="D55" s="241">
        <v>2190</v>
      </c>
      <c r="E55" s="27">
        <f t="shared" si="2"/>
        <v>1927.2</v>
      </c>
      <c r="F55" s="27">
        <f t="shared" si="3"/>
        <v>1861.5</v>
      </c>
      <c r="G55" s="27">
        <f t="shared" si="16"/>
        <v>1752</v>
      </c>
      <c r="H55" s="233"/>
      <c r="I55" s="27">
        <f t="shared" si="4"/>
        <v>0</v>
      </c>
      <c r="J55" s="27">
        <f t="shared" si="17"/>
        <v>0</v>
      </c>
      <c r="K55" s="27">
        <f t="shared" si="18"/>
        <v>0</v>
      </c>
      <c r="L55" s="29" t="s">
        <v>19</v>
      </c>
    </row>
    <row r="56" spans="1:12">
      <c r="A56" s="230">
        <v>42</v>
      </c>
      <c r="B56" s="234" t="s">
        <v>1494</v>
      </c>
      <c r="C56" s="235" t="s">
        <v>1495</v>
      </c>
      <c r="D56" s="241">
        <v>4550</v>
      </c>
      <c r="E56" s="27">
        <f t="shared" si="2"/>
        <v>4004</v>
      </c>
      <c r="F56" s="27">
        <f t="shared" si="3"/>
        <v>3867.5</v>
      </c>
      <c r="G56" s="27">
        <f t="shared" si="16"/>
        <v>3640</v>
      </c>
      <c r="H56" s="233"/>
      <c r="I56" s="27">
        <f t="shared" si="4"/>
        <v>0</v>
      </c>
      <c r="J56" s="27">
        <f t="shared" si="17"/>
        <v>0</v>
      </c>
      <c r="K56" s="27">
        <f t="shared" si="18"/>
        <v>0</v>
      </c>
      <c r="L56" s="29" t="s">
        <v>19</v>
      </c>
    </row>
    <row r="57" spans="1:12">
      <c r="A57" s="230">
        <v>43</v>
      </c>
      <c r="B57" s="234" t="s">
        <v>1496</v>
      </c>
      <c r="C57" s="235" t="s">
        <v>1497</v>
      </c>
      <c r="D57" s="241">
        <v>2300</v>
      </c>
      <c r="E57" s="27">
        <f t="shared" si="2"/>
        <v>2024</v>
      </c>
      <c r="F57" s="27">
        <f t="shared" si="3"/>
        <v>1955</v>
      </c>
      <c r="G57" s="27">
        <f t="shared" si="16"/>
        <v>1840</v>
      </c>
      <c r="H57" s="233"/>
      <c r="I57" s="27">
        <f t="shared" si="4"/>
        <v>0</v>
      </c>
      <c r="J57" s="27">
        <f t="shared" si="17"/>
        <v>0</v>
      </c>
      <c r="K57" s="27">
        <f t="shared" si="18"/>
        <v>0</v>
      </c>
      <c r="L57" s="29" t="s">
        <v>19</v>
      </c>
    </row>
    <row r="58" spans="1:12">
      <c r="A58" s="230">
        <v>44</v>
      </c>
      <c r="B58" s="234" t="s">
        <v>1498</v>
      </c>
      <c r="C58" s="235" t="s">
        <v>1499</v>
      </c>
      <c r="D58" s="241">
        <v>2110</v>
      </c>
      <c r="E58" s="27">
        <f t="shared" si="2"/>
        <v>1856.8</v>
      </c>
      <c r="F58" s="27">
        <f t="shared" si="3"/>
        <v>1793.5</v>
      </c>
      <c r="G58" s="27">
        <f t="shared" si="16"/>
        <v>1688</v>
      </c>
      <c r="H58" s="233"/>
      <c r="I58" s="27">
        <f t="shared" si="4"/>
        <v>0</v>
      </c>
      <c r="J58" s="27">
        <f t="shared" si="17"/>
        <v>0</v>
      </c>
      <c r="K58" s="27">
        <f t="shared" si="18"/>
        <v>0</v>
      </c>
      <c r="L58" s="29" t="s">
        <v>19</v>
      </c>
    </row>
    <row r="59" spans="1:12">
      <c r="A59" s="230">
        <v>45</v>
      </c>
      <c r="B59" s="234" t="s">
        <v>1500</v>
      </c>
      <c r="C59" s="238" t="s">
        <v>1501</v>
      </c>
      <c r="D59" s="239">
        <v>2110</v>
      </c>
      <c r="E59" s="27">
        <f t="shared" si="2"/>
        <v>1856.8</v>
      </c>
      <c r="F59" s="27">
        <f t="shared" si="3"/>
        <v>1793.5</v>
      </c>
      <c r="G59" s="27">
        <f t="shared" si="16"/>
        <v>1688</v>
      </c>
      <c r="H59" s="233"/>
      <c r="I59" s="27">
        <f t="shared" si="4"/>
        <v>0</v>
      </c>
      <c r="J59" s="27">
        <f t="shared" si="17"/>
        <v>0</v>
      </c>
      <c r="K59" s="27">
        <f t="shared" si="18"/>
        <v>0</v>
      </c>
      <c r="L59" s="44" t="s">
        <v>21</v>
      </c>
    </row>
    <row r="60" spans="1:12">
      <c r="A60" s="230">
        <v>46</v>
      </c>
      <c r="B60" s="234" t="s">
        <v>1502</v>
      </c>
      <c r="C60" s="235" t="s">
        <v>1503</v>
      </c>
      <c r="D60" s="236">
        <v>1500</v>
      </c>
      <c r="E60" s="27">
        <f t="shared" si="2"/>
        <v>1320</v>
      </c>
      <c r="F60" s="27">
        <f t="shared" si="3"/>
        <v>1275</v>
      </c>
      <c r="G60" s="27">
        <f t="shared" si="16"/>
        <v>1200</v>
      </c>
      <c r="H60" s="233"/>
      <c r="I60" s="27">
        <f t="shared" si="4"/>
        <v>0</v>
      </c>
      <c r="J60" s="27">
        <f t="shared" si="17"/>
        <v>0</v>
      </c>
      <c r="K60" s="27">
        <f t="shared" si="18"/>
        <v>0</v>
      </c>
      <c r="L60" s="29" t="s">
        <v>19</v>
      </c>
    </row>
    <row r="61" spans="1:12" ht="15.75" customHeight="1">
      <c r="A61" s="230"/>
      <c r="B61" s="231"/>
      <c r="C61" s="232" t="s">
        <v>1504</v>
      </c>
      <c r="D61" s="27"/>
      <c r="E61" s="27"/>
      <c r="F61" s="27"/>
      <c r="G61" s="27"/>
      <c r="H61" s="233"/>
      <c r="I61" s="233"/>
      <c r="J61" s="27"/>
      <c r="K61" s="27"/>
      <c r="L61" s="233"/>
    </row>
    <row r="62" spans="1:12">
      <c r="A62" s="230">
        <v>47</v>
      </c>
      <c r="B62" s="234" t="s">
        <v>1505</v>
      </c>
      <c r="C62" s="296" t="s">
        <v>1506</v>
      </c>
      <c r="D62" s="300">
        <v>2460</v>
      </c>
      <c r="E62" s="27">
        <f t="shared" si="2"/>
        <v>2164.8000000000002</v>
      </c>
      <c r="F62" s="27">
        <f t="shared" si="3"/>
        <v>2091</v>
      </c>
      <c r="G62" s="27">
        <f t="shared" ref="G62:G124" si="19">D62-D62/100*20</f>
        <v>1968</v>
      </c>
      <c r="H62" s="233"/>
      <c r="I62" s="27">
        <f t="shared" si="4"/>
        <v>0</v>
      </c>
      <c r="J62" s="27">
        <f t="shared" ref="J62:J124" si="20">H62*F62</f>
        <v>0</v>
      </c>
      <c r="K62" s="27">
        <f>H62*G62</f>
        <v>0</v>
      </c>
      <c r="L62" s="44" t="s">
        <v>21</v>
      </c>
    </row>
    <row r="63" spans="1:12">
      <c r="A63" s="230">
        <v>48</v>
      </c>
      <c r="B63" s="234" t="s">
        <v>1507</v>
      </c>
      <c r="C63" s="235" t="s">
        <v>1508</v>
      </c>
      <c r="D63" s="236">
        <v>1700</v>
      </c>
      <c r="E63" s="27">
        <f t="shared" si="2"/>
        <v>1496</v>
      </c>
      <c r="F63" s="27">
        <f t="shared" si="3"/>
        <v>1445</v>
      </c>
      <c r="G63" s="27">
        <f t="shared" si="19"/>
        <v>1360</v>
      </c>
      <c r="H63" s="233"/>
      <c r="I63" s="27">
        <f t="shared" si="4"/>
        <v>0</v>
      </c>
      <c r="J63" s="27">
        <f t="shared" si="20"/>
        <v>0</v>
      </c>
      <c r="K63" s="27">
        <f t="shared" ref="K63:K71" si="21">H63*G63</f>
        <v>0</v>
      </c>
      <c r="L63" s="29" t="s">
        <v>19</v>
      </c>
    </row>
    <row r="64" spans="1:12">
      <c r="A64" s="230">
        <v>49</v>
      </c>
      <c r="B64" s="234" t="s">
        <v>1509</v>
      </c>
      <c r="C64" s="238" t="s">
        <v>1510</v>
      </c>
      <c r="D64" s="245">
        <v>2460</v>
      </c>
      <c r="E64" s="27">
        <f t="shared" si="2"/>
        <v>2164.8000000000002</v>
      </c>
      <c r="F64" s="27">
        <f t="shared" si="3"/>
        <v>2091</v>
      </c>
      <c r="G64" s="27">
        <f t="shared" si="19"/>
        <v>1968</v>
      </c>
      <c r="H64" s="233"/>
      <c r="I64" s="27">
        <f t="shared" si="4"/>
        <v>0</v>
      </c>
      <c r="J64" s="27">
        <f t="shared" si="20"/>
        <v>0</v>
      </c>
      <c r="K64" s="27">
        <f t="shared" si="21"/>
        <v>0</v>
      </c>
      <c r="L64" s="44" t="s">
        <v>21</v>
      </c>
    </row>
    <row r="65" spans="1:12">
      <c r="A65" s="230">
        <v>50</v>
      </c>
      <c r="B65" s="234" t="s">
        <v>1511</v>
      </c>
      <c r="C65" s="235" t="s">
        <v>1512</v>
      </c>
      <c r="D65" s="236">
        <v>2170</v>
      </c>
      <c r="E65" s="27">
        <f t="shared" si="2"/>
        <v>1909.6</v>
      </c>
      <c r="F65" s="27">
        <f t="shared" si="3"/>
        <v>1844.5</v>
      </c>
      <c r="G65" s="27">
        <f t="shared" si="19"/>
        <v>1736</v>
      </c>
      <c r="H65" s="233"/>
      <c r="I65" s="27">
        <f t="shared" si="4"/>
        <v>0</v>
      </c>
      <c r="J65" s="27">
        <f t="shared" si="20"/>
        <v>0</v>
      </c>
      <c r="K65" s="27">
        <f t="shared" si="21"/>
        <v>0</v>
      </c>
      <c r="L65" s="29" t="s">
        <v>19</v>
      </c>
    </row>
    <row r="66" spans="1:12">
      <c r="A66" s="230">
        <v>51</v>
      </c>
      <c r="B66" s="234" t="s">
        <v>1513</v>
      </c>
      <c r="C66" s="238" t="s">
        <v>1514</v>
      </c>
      <c r="D66" s="245">
        <v>1700</v>
      </c>
      <c r="E66" s="27">
        <f t="shared" si="2"/>
        <v>1496</v>
      </c>
      <c r="F66" s="27">
        <f t="shared" si="3"/>
        <v>1445</v>
      </c>
      <c r="G66" s="27">
        <f t="shared" si="19"/>
        <v>1360</v>
      </c>
      <c r="H66" s="233"/>
      <c r="I66" s="27">
        <f t="shared" si="4"/>
        <v>0</v>
      </c>
      <c r="J66" s="27">
        <f t="shared" si="20"/>
        <v>0</v>
      </c>
      <c r="K66" s="27">
        <f t="shared" si="21"/>
        <v>0</v>
      </c>
      <c r="L66" s="44" t="s">
        <v>21</v>
      </c>
    </row>
    <row r="67" spans="1:12">
      <c r="A67" s="230">
        <v>52</v>
      </c>
      <c r="B67" s="234" t="s">
        <v>1515</v>
      </c>
      <c r="C67" s="238" t="s">
        <v>1516</v>
      </c>
      <c r="D67" s="245">
        <v>3220</v>
      </c>
      <c r="E67" s="27">
        <f t="shared" si="2"/>
        <v>2833.6</v>
      </c>
      <c r="F67" s="27">
        <f t="shared" si="3"/>
        <v>2737</v>
      </c>
      <c r="G67" s="27">
        <f t="shared" si="19"/>
        <v>2576</v>
      </c>
      <c r="H67" s="233"/>
      <c r="I67" s="27">
        <f t="shared" si="4"/>
        <v>0</v>
      </c>
      <c r="J67" s="27">
        <f t="shared" si="20"/>
        <v>0</v>
      </c>
      <c r="K67" s="27">
        <f t="shared" si="21"/>
        <v>0</v>
      </c>
      <c r="L67" s="44" t="s">
        <v>21</v>
      </c>
    </row>
    <row r="68" spans="1:12">
      <c r="A68" s="230">
        <v>53</v>
      </c>
      <c r="B68" s="234" t="s">
        <v>1517</v>
      </c>
      <c r="C68" s="235" t="s">
        <v>1518</v>
      </c>
      <c r="D68" s="236">
        <v>3220</v>
      </c>
      <c r="E68" s="27">
        <f t="shared" si="2"/>
        <v>2833.6</v>
      </c>
      <c r="F68" s="27">
        <f t="shared" si="3"/>
        <v>2737</v>
      </c>
      <c r="G68" s="27">
        <f t="shared" si="19"/>
        <v>2576</v>
      </c>
      <c r="H68" s="233"/>
      <c r="I68" s="27">
        <f t="shared" si="4"/>
        <v>0</v>
      </c>
      <c r="J68" s="27">
        <f t="shared" si="20"/>
        <v>0</v>
      </c>
      <c r="K68" s="27">
        <f t="shared" si="21"/>
        <v>0</v>
      </c>
      <c r="L68" s="29" t="s">
        <v>19</v>
      </c>
    </row>
    <row r="69" spans="1:12">
      <c r="A69" s="230">
        <v>54</v>
      </c>
      <c r="B69" s="234" t="s">
        <v>1519</v>
      </c>
      <c r="C69" s="238" t="s">
        <v>1520</v>
      </c>
      <c r="D69" s="245">
        <v>2320</v>
      </c>
      <c r="E69" s="27">
        <f t="shared" si="2"/>
        <v>2041.6</v>
      </c>
      <c r="F69" s="27">
        <f t="shared" si="3"/>
        <v>1972</v>
      </c>
      <c r="G69" s="27">
        <f t="shared" si="19"/>
        <v>1856</v>
      </c>
      <c r="H69" s="233"/>
      <c r="I69" s="27">
        <f t="shared" si="4"/>
        <v>0</v>
      </c>
      <c r="J69" s="27">
        <f t="shared" si="20"/>
        <v>0</v>
      </c>
      <c r="K69" s="27">
        <f t="shared" si="21"/>
        <v>0</v>
      </c>
      <c r="L69" s="44" t="s">
        <v>21</v>
      </c>
    </row>
    <row r="70" spans="1:12">
      <c r="A70" s="230">
        <v>55</v>
      </c>
      <c r="B70" s="234" t="s">
        <v>1521</v>
      </c>
      <c r="C70" s="235" t="s">
        <v>2280</v>
      </c>
      <c r="D70" s="236">
        <v>6020</v>
      </c>
      <c r="E70" s="27">
        <f t="shared" si="2"/>
        <v>5297.6</v>
      </c>
      <c r="F70" s="27">
        <f t="shared" si="3"/>
        <v>5117</v>
      </c>
      <c r="G70" s="27">
        <f t="shared" si="19"/>
        <v>4816</v>
      </c>
      <c r="H70" s="233"/>
      <c r="I70" s="27">
        <f t="shared" si="4"/>
        <v>0</v>
      </c>
      <c r="J70" s="27">
        <f t="shared" si="20"/>
        <v>0</v>
      </c>
      <c r="K70" s="27">
        <f t="shared" si="21"/>
        <v>0</v>
      </c>
      <c r="L70" s="29" t="s">
        <v>19</v>
      </c>
    </row>
    <row r="71" spans="1:12">
      <c r="A71" s="230">
        <v>56</v>
      </c>
      <c r="B71" s="234" t="s">
        <v>1522</v>
      </c>
      <c r="C71" s="238" t="s">
        <v>1523</v>
      </c>
      <c r="D71" s="245">
        <v>1650</v>
      </c>
      <c r="E71" s="27">
        <f t="shared" si="2"/>
        <v>1452</v>
      </c>
      <c r="F71" s="27">
        <f t="shared" si="3"/>
        <v>1402.5</v>
      </c>
      <c r="G71" s="27">
        <f t="shared" si="19"/>
        <v>1320</v>
      </c>
      <c r="H71" s="233"/>
      <c r="I71" s="27">
        <f t="shared" si="4"/>
        <v>0</v>
      </c>
      <c r="J71" s="27">
        <f t="shared" si="20"/>
        <v>0</v>
      </c>
      <c r="K71" s="27">
        <f t="shared" si="21"/>
        <v>0</v>
      </c>
      <c r="L71" s="44" t="s">
        <v>21</v>
      </c>
    </row>
    <row r="72" spans="1:12">
      <c r="A72" s="230">
        <v>57</v>
      </c>
      <c r="B72" s="234" t="s">
        <v>1524</v>
      </c>
      <c r="C72" s="235" t="s">
        <v>1525</v>
      </c>
      <c r="D72" s="236">
        <v>1020</v>
      </c>
      <c r="E72" s="27">
        <f t="shared" si="2"/>
        <v>897.6</v>
      </c>
      <c r="F72" s="27">
        <f t="shared" si="3"/>
        <v>867</v>
      </c>
      <c r="G72" s="27">
        <f t="shared" si="19"/>
        <v>816</v>
      </c>
      <c r="H72" s="233"/>
      <c r="I72" s="27">
        <f t="shared" si="4"/>
        <v>0</v>
      </c>
      <c r="J72" s="27">
        <f t="shared" si="20"/>
        <v>0</v>
      </c>
      <c r="K72" s="27">
        <f t="shared" ref="K72:K78" si="22">H72*G72</f>
        <v>0</v>
      </c>
      <c r="L72" s="29" t="s">
        <v>19</v>
      </c>
    </row>
    <row r="73" spans="1:12">
      <c r="A73" s="230">
        <v>58</v>
      </c>
      <c r="B73" s="234" t="s">
        <v>1526</v>
      </c>
      <c r="C73" s="238" t="s">
        <v>1527</v>
      </c>
      <c r="D73" s="245">
        <v>1650</v>
      </c>
      <c r="E73" s="27">
        <f t="shared" si="2"/>
        <v>1452</v>
      </c>
      <c r="F73" s="27">
        <f t="shared" si="3"/>
        <v>1402.5</v>
      </c>
      <c r="G73" s="27">
        <f t="shared" si="19"/>
        <v>1320</v>
      </c>
      <c r="H73" s="233"/>
      <c r="I73" s="27">
        <f t="shared" si="4"/>
        <v>0</v>
      </c>
      <c r="J73" s="27">
        <f t="shared" si="20"/>
        <v>0</v>
      </c>
      <c r="K73" s="27">
        <f t="shared" si="22"/>
        <v>0</v>
      </c>
      <c r="L73" s="44" t="s">
        <v>21</v>
      </c>
    </row>
    <row r="74" spans="1:12">
      <c r="A74" s="230">
        <v>59</v>
      </c>
      <c r="B74" s="234" t="s">
        <v>1528</v>
      </c>
      <c r="C74" s="238" t="s">
        <v>1529</v>
      </c>
      <c r="D74" s="245">
        <v>2400</v>
      </c>
      <c r="E74" s="27">
        <f t="shared" si="2"/>
        <v>2112</v>
      </c>
      <c r="F74" s="27">
        <f t="shared" si="3"/>
        <v>2040</v>
      </c>
      <c r="G74" s="27">
        <f t="shared" si="19"/>
        <v>1920</v>
      </c>
      <c r="H74" s="233"/>
      <c r="I74" s="27">
        <f t="shared" si="4"/>
        <v>0</v>
      </c>
      <c r="J74" s="27">
        <f t="shared" si="20"/>
        <v>0</v>
      </c>
      <c r="K74" s="27">
        <f t="shared" si="22"/>
        <v>0</v>
      </c>
      <c r="L74" s="44" t="s">
        <v>21</v>
      </c>
    </row>
    <row r="75" spans="1:12">
      <c r="A75" s="230">
        <v>60</v>
      </c>
      <c r="B75" s="234" t="s">
        <v>1530</v>
      </c>
      <c r="C75" s="238" t="s">
        <v>1531</v>
      </c>
      <c r="D75" s="245">
        <v>6180</v>
      </c>
      <c r="E75" s="27">
        <f t="shared" si="2"/>
        <v>5438.4</v>
      </c>
      <c r="F75" s="27">
        <f t="shared" si="3"/>
        <v>5253</v>
      </c>
      <c r="G75" s="27">
        <f t="shared" si="19"/>
        <v>4944</v>
      </c>
      <c r="H75" s="233"/>
      <c r="I75" s="27">
        <f t="shared" si="4"/>
        <v>0</v>
      </c>
      <c r="J75" s="27">
        <f t="shared" si="20"/>
        <v>0</v>
      </c>
      <c r="K75" s="27">
        <f t="shared" si="22"/>
        <v>0</v>
      </c>
      <c r="L75" s="44" t="s">
        <v>21</v>
      </c>
    </row>
    <row r="76" spans="1:12">
      <c r="A76" s="230">
        <v>61</v>
      </c>
      <c r="B76" s="234" t="s">
        <v>1532</v>
      </c>
      <c r="C76" s="296" t="s">
        <v>1533</v>
      </c>
      <c r="D76" s="300">
        <v>2314</v>
      </c>
      <c r="E76" s="27">
        <f t="shared" ref="E76:E127" si="23">D76-D76/100*12</f>
        <v>2036.32</v>
      </c>
      <c r="F76" s="27">
        <f t="shared" si="3"/>
        <v>1966.9</v>
      </c>
      <c r="G76" s="27">
        <f t="shared" si="19"/>
        <v>1851.2</v>
      </c>
      <c r="H76" s="233"/>
      <c r="I76" s="27">
        <f t="shared" ref="I76:I127" si="24">H76*E76</f>
        <v>0</v>
      </c>
      <c r="J76" s="27">
        <f t="shared" si="20"/>
        <v>0</v>
      </c>
      <c r="K76" s="27">
        <f t="shared" si="22"/>
        <v>0</v>
      </c>
      <c r="L76" s="44" t="s">
        <v>21</v>
      </c>
    </row>
    <row r="77" spans="1:12">
      <c r="A77" s="230">
        <v>62</v>
      </c>
      <c r="B77" s="234" t="s">
        <v>1534</v>
      </c>
      <c r="C77" s="235" t="s">
        <v>1535</v>
      </c>
      <c r="D77" s="236">
        <v>2300</v>
      </c>
      <c r="E77" s="27">
        <f t="shared" si="23"/>
        <v>2024</v>
      </c>
      <c r="F77" s="27">
        <f t="shared" si="3"/>
        <v>1955</v>
      </c>
      <c r="G77" s="27">
        <f t="shared" si="19"/>
        <v>1840</v>
      </c>
      <c r="H77" s="233"/>
      <c r="I77" s="27">
        <f t="shared" si="24"/>
        <v>0</v>
      </c>
      <c r="J77" s="27">
        <f t="shared" si="20"/>
        <v>0</v>
      </c>
      <c r="K77" s="27">
        <f t="shared" si="22"/>
        <v>0</v>
      </c>
      <c r="L77" s="29" t="s">
        <v>19</v>
      </c>
    </row>
    <row r="78" spans="1:12">
      <c r="A78" s="230">
        <v>63</v>
      </c>
      <c r="B78" s="234" t="s">
        <v>1536</v>
      </c>
      <c r="C78" s="242" t="s">
        <v>1537</v>
      </c>
      <c r="D78" s="243">
        <v>1340</v>
      </c>
      <c r="E78" s="27">
        <f t="shared" si="23"/>
        <v>1179.2</v>
      </c>
      <c r="F78" s="27">
        <f t="shared" si="3"/>
        <v>1139</v>
      </c>
      <c r="G78" s="27">
        <f t="shared" si="19"/>
        <v>1072</v>
      </c>
      <c r="H78" s="233"/>
      <c r="I78" s="27">
        <f t="shared" si="24"/>
        <v>0</v>
      </c>
      <c r="J78" s="27">
        <f t="shared" si="20"/>
        <v>0</v>
      </c>
      <c r="K78" s="27">
        <f t="shared" si="22"/>
        <v>0</v>
      </c>
      <c r="L78" s="44" t="s">
        <v>21</v>
      </c>
    </row>
    <row r="79" spans="1:12">
      <c r="A79" s="230">
        <v>64</v>
      </c>
      <c r="B79" s="234" t="s">
        <v>1538</v>
      </c>
      <c r="C79" s="238" t="s">
        <v>1539</v>
      </c>
      <c r="D79" s="245">
        <v>1700</v>
      </c>
      <c r="E79" s="27">
        <f t="shared" si="23"/>
        <v>1496</v>
      </c>
      <c r="F79" s="27">
        <f t="shared" si="3"/>
        <v>1445</v>
      </c>
      <c r="G79" s="27">
        <f t="shared" si="19"/>
        <v>1360</v>
      </c>
      <c r="H79" s="233"/>
      <c r="I79" s="27">
        <f t="shared" si="24"/>
        <v>0</v>
      </c>
      <c r="J79" s="27">
        <f t="shared" si="20"/>
        <v>0</v>
      </c>
      <c r="K79" s="27">
        <f t="shared" ref="K79:K89" si="25">H79*G79</f>
        <v>0</v>
      </c>
      <c r="L79" s="44" t="s">
        <v>21</v>
      </c>
    </row>
    <row r="80" spans="1:12">
      <c r="A80" s="230">
        <v>65</v>
      </c>
      <c r="B80" s="234" t="s">
        <v>1540</v>
      </c>
      <c r="C80" s="235" t="s">
        <v>1541</v>
      </c>
      <c r="D80" s="236">
        <v>2300</v>
      </c>
      <c r="E80" s="27">
        <f t="shared" si="23"/>
        <v>2024</v>
      </c>
      <c r="F80" s="27">
        <f t="shared" si="3"/>
        <v>1955</v>
      </c>
      <c r="G80" s="27">
        <f t="shared" si="19"/>
        <v>1840</v>
      </c>
      <c r="H80" s="233"/>
      <c r="I80" s="27">
        <f t="shared" si="24"/>
        <v>0</v>
      </c>
      <c r="J80" s="27">
        <f t="shared" si="20"/>
        <v>0</v>
      </c>
      <c r="K80" s="27">
        <f t="shared" si="25"/>
        <v>0</v>
      </c>
      <c r="L80" s="29" t="s">
        <v>19</v>
      </c>
    </row>
    <row r="81" spans="1:12">
      <c r="A81" s="230">
        <v>66</v>
      </c>
      <c r="B81" s="234" t="s">
        <v>1542</v>
      </c>
      <c r="C81" s="235" t="s">
        <v>1543</v>
      </c>
      <c r="D81" s="236">
        <v>2300</v>
      </c>
      <c r="E81" s="27">
        <f t="shared" si="23"/>
        <v>2024</v>
      </c>
      <c r="F81" s="27">
        <f t="shared" si="3"/>
        <v>1955</v>
      </c>
      <c r="G81" s="27">
        <f t="shared" si="19"/>
        <v>1840</v>
      </c>
      <c r="H81" s="233"/>
      <c r="I81" s="27">
        <f t="shared" si="24"/>
        <v>0</v>
      </c>
      <c r="J81" s="27">
        <f t="shared" si="20"/>
        <v>0</v>
      </c>
      <c r="K81" s="27">
        <f t="shared" si="25"/>
        <v>0</v>
      </c>
      <c r="L81" s="29" t="s">
        <v>19</v>
      </c>
    </row>
    <row r="82" spans="1:12">
      <c r="A82" s="230">
        <v>67</v>
      </c>
      <c r="B82" s="234" t="s">
        <v>1544</v>
      </c>
      <c r="C82" s="235" t="s">
        <v>1545</v>
      </c>
      <c r="D82" s="236">
        <v>2300</v>
      </c>
      <c r="E82" s="27">
        <f t="shared" si="23"/>
        <v>2024</v>
      </c>
      <c r="F82" s="27">
        <f t="shared" si="3"/>
        <v>1955</v>
      </c>
      <c r="G82" s="27">
        <f t="shared" si="19"/>
        <v>1840</v>
      </c>
      <c r="H82" s="233"/>
      <c r="I82" s="27">
        <f t="shared" si="24"/>
        <v>0</v>
      </c>
      <c r="J82" s="27">
        <f t="shared" si="20"/>
        <v>0</v>
      </c>
      <c r="K82" s="27">
        <f t="shared" si="25"/>
        <v>0</v>
      </c>
      <c r="L82" s="29" t="s">
        <v>19</v>
      </c>
    </row>
    <row r="83" spans="1:12">
      <c r="A83" s="230">
        <v>68</v>
      </c>
      <c r="B83" s="234" t="s">
        <v>1546</v>
      </c>
      <c r="C83" s="238" t="s">
        <v>1547</v>
      </c>
      <c r="D83" s="245">
        <v>2900</v>
      </c>
      <c r="E83" s="27">
        <f t="shared" si="23"/>
        <v>2552</v>
      </c>
      <c r="F83" s="27">
        <f t="shared" si="3"/>
        <v>2465</v>
      </c>
      <c r="G83" s="27">
        <f t="shared" si="19"/>
        <v>2320</v>
      </c>
      <c r="H83" s="233"/>
      <c r="I83" s="27">
        <f t="shared" si="24"/>
        <v>0</v>
      </c>
      <c r="J83" s="27">
        <f t="shared" si="20"/>
        <v>0</v>
      </c>
      <c r="K83" s="27">
        <f t="shared" si="25"/>
        <v>0</v>
      </c>
      <c r="L83" s="44" t="s">
        <v>21</v>
      </c>
    </row>
    <row r="84" spans="1:12">
      <c r="A84" s="230">
        <v>69</v>
      </c>
      <c r="B84" s="234" t="s">
        <v>1549</v>
      </c>
      <c r="C84" s="238" t="s">
        <v>1548</v>
      </c>
      <c r="D84" s="245">
        <v>2190</v>
      </c>
      <c r="E84" s="27">
        <f t="shared" si="23"/>
        <v>1927.2</v>
      </c>
      <c r="F84" s="27">
        <f t="shared" si="3"/>
        <v>1861.5</v>
      </c>
      <c r="G84" s="27">
        <f t="shared" si="19"/>
        <v>1752</v>
      </c>
      <c r="H84" s="233"/>
      <c r="I84" s="27">
        <f t="shared" si="24"/>
        <v>0</v>
      </c>
      <c r="J84" s="27">
        <f t="shared" si="20"/>
        <v>0</v>
      </c>
      <c r="K84" s="27">
        <f t="shared" si="25"/>
        <v>0</v>
      </c>
      <c r="L84" s="44" t="s">
        <v>21</v>
      </c>
    </row>
    <row r="85" spans="1:12">
      <c r="A85" s="230">
        <v>70</v>
      </c>
      <c r="B85" s="234" t="s">
        <v>1551</v>
      </c>
      <c r="C85" s="238" t="s">
        <v>1550</v>
      </c>
      <c r="D85" s="245">
        <v>2190</v>
      </c>
      <c r="E85" s="27">
        <f t="shared" si="23"/>
        <v>1927.2</v>
      </c>
      <c r="F85" s="27">
        <f t="shared" si="3"/>
        <v>1861.5</v>
      </c>
      <c r="G85" s="27">
        <f t="shared" si="19"/>
        <v>1752</v>
      </c>
      <c r="H85" s="233"/>
      <c r="I85" s="27">
        <f t="shared" si="24"/>
        <v>0</v>
      </c>
      <c r="J85" s="27">
        <f t="shared" si="20"/>
        <v>0</v>
      </c>
      <c r="K85" s="27">
        <f t="shared" si="25"/>
        <v>0</v>
      </c>
      <c r="L85" s="44" t="s">
        <v>21</v>
      </c>
    </row>
    <row r="86" spans="1:12">
      <c r="A86" s="230">
        <v>71</v>
      </c>
      <c r="B86" s="234" t="s">
        <v>1552</v>
      </c>
      <c r="C86" s="296" t="s">
        <v>1553</v>
      </c>
      <c r="D86" s="300">
        <v>1080</v>
      </c>
      <c r="E86" s="27">
        <f t="shared" si="23"/>
        <v>950.4</v>
      </c>
      <c r="F86" s="27">
        <f t="shared" si="3"/>
        <v>918</v>
      </c>
      <c r="G86" s="27">
        <f t="shared" si="19"/>
        <v>864</v>
      </c>
      <c r="H86" s="233"/>
      <c r="I86" s="27">
        <f t="shared" si="24"/>
        <v>0</v>
      </c>
      <c r="J86" s="27">
        <f t="shared" si="20"/>
        <v>0</v>
      </c>
      <c r="K86" s="27">
        <f t="shared" si="25"/>
        <v>0</v>
      </c>
      <c r="L86" s="44" t="s">
        <v>21</v>
      </c>
    </row>
    <row r="87" spans="1:12">
      <c r="A87" s="230">
        <v>72</v>
      </c>
      <c r="B87" s="234" t="s">
        <v>1554</v>
      </c>
      <c r="C87" s="238" t="s">
        <v>1555</v>
      </c>
      <c r="D87" s="245">
        <v>2100</v>
      </c>
      <c r="E87" s="27">
        <f t="shared" si="23"/>
        <v>1848</v>
      </c>
      <c r="F87" s="27">
        <f t="shared" si="3"/>
        <v>1785</v>
      </c>
      <c r="G87" s="27">
        <f t="shared" si="19"/>
        <v>1680</v>
      </c>
      <c r="H87" s="233"/>
      <c r="I87" s="27">
        <f t="shared" si="24"/>
        <v>0</v>
      </c>
      <c r="J87" s="27">
        <f t="shared" si="20"/>
        <v>0</v>
      </c>
      <c r="K87" s="27">
        <f t="shared" si="25"/>
        <v>0</v>
      </c>
      <c r="L87" s="44" t="s">
        <v>21</v>
      </c>
    </row>
    <row r="88" spans="1:12">
      <c r="A88" s="230">
        <v>73</v>
      </c>
      <c r="B88" s="234" t="s">
        <v>1556</v>
      </c>
      <c r="C88" s="238" t="s">
        <v>1557</v>
      </c>
      <c r="D88" s="245">
        <v>2920</v>
      </c>
      <c r="E88" s="27">
        <f t="shared" si="23"/>
        <v>2569.6</v>
      </c>
      <c r="F88" s="27">
        <f t="shared" si="3"/>
        <v>2482</v>
      </c>
      <c r="G88" s="27">
        <f t="shared" si="19"/>
        <v>2336</v>
      </c>
      <c r="H88" s="233"/>
      <c r="I88" s="27">
        <f t="shared" si="24"/>
        <v>0</v>
      </c>
      <c r="J88" s="27">
        <f t="shared" si="20"/>
        <v>0</v>
      </c>
      <c r="K88" s="27">
        <f t="shared" si="25"/>
        <v>0</v>
      </c>
      <c r="L88" s="44" t="s">
        <v>21</v>
      </c>
    </row>
    <row r="89" spans="1:12">
      <c r="A89" s="230">
        <v>74</v>
      </c>
      <c r="B89" s="234" t="s">
        <v>1558</v>
      </c>
      <c r="C89" s="235" t="s">
        <v>1559</v>
      </c>
      <c r="D89" s="236">
        <v>2630</v>
      </c>
      <c r="E89" s="27">
        <f t="shared" si="23"/>
        <v>2314.4</v>
      </c>
      <c r="F89" s="27">
        <f t="shared" si="3"/>
        <v>2235.5</v>
      </c>
      <c r="G89" s="27">
        <f t="shared" si="19"/>
        <v>2104</v>
      </c>
      <c r="H89" s="233"/>
      <c r="I89" s="27">
        <f t="shared" si="24"/>
        <v>0</v>
      </c>
      <c r="J89" s="27">
        <f t="shared" si="20"/>
        <v>0</v>
      </c>
      <c r="K89" s="27">
        <f t="shared" si="25"/>
        <v>0</v>
      </c>
      <c r="L89" s="29" t="s">
        <v>19</v>
      </c>
    </row>
    <row r="90" spans="1:12">
      <c r="A90" s="230">
        <v>75</v>
      </c>
      <c r="B90" s="234" t="s">
        <v>1560</v>
      </c>
      <c r="C90" s="235" t="s">
        <v>1561</v>
      </c>
      <c r="D90" s="236">
        <v>1020</v>
      </c>
      <c r="E90" s="27">
        <f t="shared" si="23"/>
        <v>897.6</v>
      </c>
      <c r="F90" s="27">
        <f t="shared" si="3"/>
        <v>867</v>
      </c>
      <c r="G90" s="27">
        <f t="shared" si="19"/>
        <v>816</v>
      </c>
      <c r="H90" s="233"/>
      <c r="I90" s="27">
        <f t="shared" si="24"/>
        <v>0</v>
      </c>
      <c r="J90" s="27">
        <f t="shared" si="20"/>
        <v>0</v>
      </c>
      <c r="K90" s="27">
        <f>H90*G90</f>
        <v>0</v>
      </c>
      <c r="L90" s="29" t="s">
        <v>19</v>
      </c>
    </row>
    <row r="91" spans="1:12">
      <c r="A91" s="230">
        <v>76</v>
      </c>
      <c r="B91" s="234" t="s">
        <v>1562</v>
      </c>
      <c r="C91" s="235" t="s">
        <v>1563</v>
      </c>
      <c r="D91" s="236">
        <v>7020</v>
      </c>
      <c r="E91" s="27">
        <f t="shared" si="23"/>
        <v>6177.6</v>
      </c>
      <c r="F91" s="27">
        <f t="shared" si="3"/>
        <v>5967</v>
      </c>
      <c r="G91" s="27">
        <f t="shared" si="19"/>
        <v>5616</v>
      </c>
      <c r="H91" s="233"/>
      <c r="I91" s="27">
        <f t="shared" si="24"/>
        <v>0</v>
      </c>
      <c r="J91" s="27">
        <f t="shared" si="20"/>
        <v>0</v>
      </c>
      <c r="K91" s="27">
        <f t="shared" ref="K91:K118" si="26">H91*G91</f>
        <v>0</v>
      </c>
      <c r="L91" s="29" t="s">
        <v>19</v>
      </c>
    </row>
    <row r="92" spans="1:12">
      <c r="A92" s="230">
        <v>77</v>
      </c>
      <c r="B92" s="234" t="s">
        <v>1564</v>
      </c>
      <c r="C92" s="238" t="s">
        <v>1565</v>
      </c>
      <c r="D92" s="245">
        <v>3500</v>
      </c>
      <c r="E92" s="27">
        <f t="shared" si="23"/>
        <v>3080</v>
      </c>
      <c r="F92" s="27">
        <f t="shared" si="3"/>
        <v>2975</v>
      </c>
      <c r="G92" s="27">
        <f t="shared" si="19"/>
        <v>2800</v>
      </c>
      <c r="H92" s="233"/>
      <c r="I92" s="27">
        <f t="shared" si="24"/>
        <v>0</v>
      </c>
      <c r="J92" s="27">
        <f t="shared" si="20"/>
        <v>0</v>
      </c>
      <c r="K92" s="27">
        <f t="shared" si="26"/>
        <v>0</v>
      </c>
      <c r="L92" s="44" t="s">
        <v>21</v>
      </c>
    </row>
    <row r="93" spans="1:12">
      <c r="A93" s="230">
        <v>78</v>
      </c>
      <c r="B93" s="234" t="s">
        <v>1566</v>
      </c>
      <c r="C93" s="238" t="s">
        <v>1567</v>
      </c>
      <c r="D93" s="245">
        <v>6040</v>
      </c>
      <c r="E93" s="27">
        <f t="shared" si="23"/>
        <v>5315.2</v>
      </c>
      <c r="F93" s="27">
        <f t="shared" si="3"/>
        <v>5134</v>
      </c>
      <c r="G93" s="27">
        <f t="shared" si="19"/>
        <v>4832</v>
      </c>
      <c r="H93" s="233"/>
      <c r="I93" s="27">
        <f t="shared" si="24"/>
        <v>0</v>
      </c>
      <c r="J93" s="27">
        <f t="shared" si="20"/>
        <v>0</v>
      </c>
      <c r="K93" s="27">
        <f t="shared" si="26"/>
        <v>0</v>
      </c>
      <c r="L93" s="44" t="s">
        <v>21</v>
      </c>
    </row>
    <row r="94" spans="1:12">
      <c r="A94" s="230">
        <v>79</v>
      </c>
      <c r="B94" s="234" t="s">
        <v>1568</v>
      </c>
      <c r="C94" s="238" t="s">
        <v>1569</v>
      </c>
      <c r="D94" s="245">
        <v>1240</v>
      </c>
      <c r="E94" s="27">
        <f t="shared" si="23"/>
        <v>1091.2</v>
      </c>
      <c r="F94" s="27">
        <f t="shared" si="3"/>
        <v>1054</v>
      </c>
      <c r="G94" s="27">
        <f t="shared" si="19"/>
        <v>992</v>
      </c>
      <c r="H94" s="233"/>
      <c r="I94" s="27">
        <f t="shared" si="24"/>
        <v>0</v>
      </c>
      <c r="J94" s="27">
        <f t="shared" si="20"/>
        <v>0</v>
      </c>
      <c r="K94" s="27">
        <f t="shared" si="26"/>
        <v>0</v>
      </c>
      <c r="L94" s="44" t="s">
        <v>21</v>
      </c>
    </row>
    <row r="95" spans="1:12">
      <c r="A95" s="230">
        <v>80</v>
      </c>
      <c r="B95" s="234" t="s">
        <v>1570</v>
      </c>
      <c r="C95" s="238" t="s">
        <v>1571</v>
      </c>
      <c r="D95" s="245">
        <v>2300</v>
      </c>
      <c r="E95" s="27">
        <f t="shared" si="23"/>
        <v>2024</v>
      </c>
      <c r="F95" s="27">
        <f t="shared" si="3"/>
        <v>1955</v>
      </c>
      <c r="G95" s="27">
        <f t="shared" si="19"/>
        <v>1840</v>
      </c>
      <c r="H95" s="233"/>
      <c r="I95" s="27">
        <f t="shared" si="24"/>
        <v>0</v>
      </c>
      <c r="J95" s="27">
        <f t="shared" si="20"/>
        <v>0</v>
      </c>
      <c r="K95" s="27">
        <f t="shared" si="26"/>
        <v>0</v>
      </c>
      <c r="L95" s="44" t="s">
        <v>21</v>
      </c>
    </row>
    <row r="96" spans="1:12">
      <c r="A96" s="230">
        <v>81</v>
      </c>
      <c r="B96" s="234" t="s">
        <v>1572</v>
      </c>
      <c r="C96" s="235" t="s">
        <v>1573</v>
      </c>
      <c r="D96" s="236">
        <v>6250</v>
      </c>
      <c r="E96" s="27">
        <f t="shared" si="23"/>
        <v>5500</v>
      </c>
      <c r="F96" s="27">
        <f t="shared" si="3"/>
        <v>5312.5</v>
      </c>
      <c r="G96" s="27">
        <f t="shared" si="19"/>
        <v>5000</v>
      </c>
      <c r="H96" s="233"/>
      <c r="I96" s="27">
        <f t="shared" si="24"/>
        <v>0</v>
      </c>
      <c r="J96" s="27">
        <f t="shared" si="20"/>
        <v>0</v>
      </c>
      <c r="K96" s="27">
        <f t="shared" si="26"/>
        <v>0</v>
      </c>
      <c r="L96" s="29" t="s">
        <v>19</v>
      </c>
    </row>
    <row r="97" spans="1:12">
      <c r="A97" s="230">
        <v>82</v>
      </c>
      <c r="B97" s="234" t="s">
        <v>1574</v>
      </c>
      <c r="C97" s="238" t="s">
        <v>1575</v>
      </c>
      <c r="D97" s="245">
        <v>1500</v>
      </c>
      <c r="E97" s="27">
        <f t="shared" si="23"/>
        <v>1320</v>
      </c>
      <c r="F97" s="27">
        <f t="shared" si="3"/>
        <v>1275</v>
      </c>
      <c r="G97" s="27">
        <f t="shared" si="19"/>
        <v>1200</v>
      </c>
      <c r="H97" s="233"/>
      <c r="I97" s="27">
        <f t="shared" si="24"/>
        <v>0</v>
      </c>
      <c r="J97" s="27">
        <f t="shared" si="20"/>
        <v>0</v>
      </c>
      <c r="K97" s="27">
        <f t="shared" si="26"/>
        <v>0</v>
      </c>
      <c r="L97" s="44" t="s">
        <v>21</v>
      </c>
    </row>
    <row r="98" spans="1:12">
      <c r="A98" s="230">
        <v>83</v>
      </c>
      <c r="B98" s="234" t="s">
        <v>1576</v>
      </c>
      <c r="C98" s="235" t="s">
        <v>1577</v>
      </c>
      <c r="D98" s="236">
        <v>2090</v>
      </c>
      <c r="E98" s="27">
        <f t="shared" si="23"/>
        <v>1839.2</v>
      </c>
      <c r="F98" s="27">
        <f t="shared" si="3"/>
        <v>1776.5</v>
      </c>
      <c r="G98" s="27">
        <f t="shared" si="19"/>
        <v>1672</v>
      </c>
      <c r="H98" s="233"/>
      <c r="I98" s="27">
        <f t="shared" si="24"/>
        <v>0</v>
      </c>
      <c r="J98" s="27">
        <f t="shared" si="20"/>
        <v>0</v>
      </c>
      <c r="K98" s="27">
        <f t="shared" si="26"/>
        <v>0</v>
      </c>
      <c r="L98" s="29" t="s">
        <v>19</v>
      </c>
    </row>
    <row r="99" spans="1:12">
      <c r="A99" s="230">
        <v>84</v>
      </c>
      <c r="B99" s="234" t="s">
        <v>1578</v>
      </c>
      <c r="C99" s="235" t="s">
        <v>1579</v>
      </c>
      <c r="D99" s="236">
        <v>2300</v>
      </c>
      <c r="E99" s="27">
        <f t="shared" si="23"/>
        <v>2024</v>
      </c>
      <c r="F99" s="27">
        <f t="shared" si="3"/>
        <v>1955</v>
      </c>
      <c r="G99" s="27">
        <f t="shared" si="19"/>
        <v>1840</v>
      </c>
      <c r="H99" s="233"/>
      <c r="I99" s="27">
        <f t="shared" si="24"/>
        <v>0</v>
      </c>
      <c r="J99" s="27">
        <f t="shared" si="20"/>
        <v>0</v>
      </c>
      <c r="K99" s="27">
        <f t="shared" si="26"/>
        <v>0</v>
      </c>
      <c r="L99" s="29" t="s">
        <v>19</v>
      </c>
    </row>
    <row r="100" spans="1:12">
      <c r="A100" s="230">
        <v>85</v>
      </c>
      <c r="B100" s="234" t="s">
        <v>1580</v>
      </c>
      <c r="C100" s="238" t="s">
        <v>1581</v>
      </c>
      <c r="D100" s="245">
        <v>1680</v>
      </c>
      <c r="E100" s="27">
        <f t="shared" si="23"/>
        <v>1478.4</v>
      </c>
      <c r="F100" s="27">
        <f t="shared" si="3"/>
        <v>1428</v>
      </c>
      <c r="G100" s="27">
        <f t="shared" si="19"/>
        <v>1344</v>
      </c>
      <c r="H100" s="233"/>
      <c r="I100" s="27">
        <f t="shared" si="24"/>
        <v>0</v>
      </c>
      <c r="J100" s="27">
        <f t="shared" si="20"/>
        <v>0</v>
      </c>
      <c r="K100" s="27">
        <f t="shared" si="26"/>
        <v>0</v>
      </c>
      <c r="L100" s="44" t="s">
        <v>21</v>
      </c>
    </row>
    <row r="101" spans="1:12">
      <c r="A101" s="230">
        <v>86</v>
      </c>
      <c r="B101" s="234" t="s">
        <v>1582</v>
      </c>
      <c r="C101" s="238" t="s">
        <v>1583</v>
      </c>
      <c r="D101" s="245">
        <v>2300</v>
      </c>
      <c r="E101" s="27">
        <f t="shared" si="23"/>
        <v>2024</v>
      </c>
      <c r="F101" s="27">
        <f t="shared" si="3"/>
        <v>1955</v>
      </c>
      <c r="G101" s="27">
        <f t="shared" si="19"/>
        <v>1840</v>
      </c>
      <c r="H101" s="233"/>
      <c r="I101" s="27">
        <f t="shared" si="24"/>
        <v>0</v>
      </c>
      <c r="J101" s="27">
        <f t="shared" si="20"/>
        <v>0</v>
      </c>
      <c r="K101" s="27">
        <f t="shared" si="26"/>
        <v>0</v>
      </c>
      <c r="L101" s="44" t="s">
        <v>21</v>
      </c>
    </row>
    <row r="102" spans="1:12">
      <c r="A102" s="230">
        <v>87</v>
      </c>
      <c r="B102" s="234" t="s">
        <v>1584</v>
      </c>
      <c r="C102" s="238" t="s">
        <v>1585</v>
      </c>
      <c r="D102" s="245">
        <v>2300</v>
      </c>
      <c r="E102" s="27">
        <f t="shared" si="23"/>
        <v>2024</v>
      </c>
      <c r="F102" s="27">
        <f t="shared" si="3"/>
        <v>1955</v>
      </c>
      <c r="G102" s="27">
        <f t="shared" si="19"/>
        <v>1840</v>
      </c>
      <c r="H102" s="233"/>
      <c r="I102" s="27">
        <f t="shared" si="24"/>
        <v>0</v>
      </c>
      <c r="J102" s="27">
        <f t="shared" si="20"/>
        <v>0</v>
      </c>
      <c r="K102" s="27">
        <f t="shared" si="26"/>
        <v>0</v>
      </c>
      <c r="L102" s="44" t="s">
        <v>21</v>
      </c>
    </row>
    <row r="103" spans="1:12">
      <c r="A103" s="230">
        <v>88</v>
      </c>
      <c r="B103" s="234" t="s">
        <v>1586</v>
      </c>
      <c r="C103" s="238" t="s">
        <v>1587</v>
      </c>
      <c r="D103" s="245">
        <v>1800</v>
      </c>
      <c r="E103" s="27">
        <f t="shared" si="23"/>
        <v>1584</v>
      </c>
      <c r="F103" s="27">
        <f t="shared" si="3"/>
        <v>1530</v>
      </c>
      <c r="G103" s="27">
        <f t="shared" si="19"/>
        <v>1440</v>
      </c>
      <c r="H103" s="233"/>
      <c r="I103" s="27">
        <f t="shared" si="24"/>
        <v>0</v>
      </c>
      <c r="J103" s="27">
        <f t="shared" si="20"/>
        <v>0</v>
      </c>
      <c r="K103" s="27">
        <f t="shared" si="26"/>
        <v>0</v>
      </c>
      <c r="L103" s="44" t="s">
        <v>21</v>
      </c>
    </row>
    <row r="104" spans="1:12">
      <c r="A104" s="230">
        <v>89</v>
      </c>
      <c r="B104" s="234" t="s">
        <v>1588</v>
      </c>
      <c r="C104" s="235" t="s">
        <v>1589</v>
      </c>
      <c r="D104" s="236">
        <v>5150</v>
      </c>
      <c r="E104" s="27">
        <f t="shared" si="23"/>
        <v>4532</v>
      </c>
      <c r="F104" s="27">
        <f t="shared" si="3"/>
        <v>4377.5</v>
      </c>
      <c r="G104" s="27">
        <f t="shared" si="19"/>
        <v>4120</v>
      </c>
      <c r="H104" s="233"/>
      <c r="I104" s="27">
        <f t="shared" si="24"/>
        <v>0</v>
      </c>
      <c r="J104" s="27">
        <f t="shared" si="20"/>
        <v>0</v>
      </c>
      <c r="K104" s="27">
        <f t="shared" si="26"/>
        <v>0</v>
      </c>
      <c r="L104" s="29" t="s">
        <v>19</v>
      </c>
    </row>
    <row r="105" spans="1:12">
      <c r="A105" s="230">
        <v>90</v>
      </c>
      <c r="B105" s="234" t="s">
        <v>1590</v>
      </c>
      <c r="C105" s="235" t="s">
        <v>1591</v>
      </c>
      <c r="D105" s="236">
        <v>1020</v>
      </c>
      <c r="E105" s="27">
        <f t="shared" si="23"/>
        <v>897.6</v>
      </c>
      <c r="F105" s="27">
        <f t="shared" si="3"/>
        <v>867</v>
      </c>
      <c r="G105" s="27">
        <f t="shared" si="19"/>
        <v>816</v>
      </c>
      <c r="H105" s="233"/>
      <c r="I105" s="27">
        <f t="shared" si="24"/>
        <v>0</v>
      </c>
      <c r="J105" s="27">
        <f t="shared" si="20"/>
        <v>0</v>
      </c>
      <c r="K105" s="27">
        <f t="shared" si="26"/>
        <v>0</v>
      </c>
      <c r="L105" s="29" t="s">
        <v>19</v>
      </c>
    </row>
    <row r="106" spans="1:12">
      <c r="A106" s="230">
        <v>91</v>
      </c>
      <c r="B106" s="234" t="s">
        <v>1592</v>
      </c>
      <c r="C106" s="235" t="s">
        <v>1593</v>
      </c>
      <c r="D106" s="236">
        <v>5400</v>
      </c>
      <c r="E106" s="27">
        <f t="shared" si="23"/>
        <v>4752</v>
      </c>
      <c r="F106" s="27">
        <f t="shared" si="3"/>
        <v>4590</v>
      </c>
      <c r="G106" s="27">
        <f t="shared" si="19"/>
        <v>4320</v>
      </c>
      <c r="H106" s="233"/>
      <c r="I106" s="27">
        <f t="shared" si="24"/>
        <v>0</v>
      </c>
      <c r="J106" s="27">
        <f t="shared" si="20"/>
        <v>0</v>
      </c>
      <c r="K106" s="27">
        <f t="shared" si="26"/>
        <v>0</v>
      </c>
      <c r="L106" s="29" t="s">
        <v>19</v>
      </c>
    </row>
    <row r="107" spans="1:12">
      <c r="A107" s="230">
        <v>92</v>
      </c>
      <c r="B107" s="234" t="s">
        <v>1546</v>
      </c>
      <c r="C107" s="235" t="s">
        <v>1547</v>
      </c>
      <c r="D107" s="236">
        <v>2440</v>
      </c>
      <c r="E107" s="27">
        <f t="shared" si="23"/>
        <v>2147.1999999999998</v>
      </c>
      <c r="F107" s="27">
        <f t="shared" si="3"/>
        <v>2074</v>
      </c>
      <c r="G107" s="27">
        <f t="shared" si="19"/>
        <v>1952</v>
      </c>
      <c r="H107" s="233"/>
      <c r="I107" s="27">
        <f t="shared" si="24"/>
        <v>0</v>
      </c>
      <c r="J107" s="27">
        <f t="shared" si="20"/>
        <v>0</v>
      </c>
      <c r="K107" s="27">
        <f t="shared" si="26"/>
        <v>0</v>
      </c>
      <c r="L107" s="29" t="s">
        <v>19</v>
      </c>
    </row>
    <row r="108" spans="1:12">
      <c r="A108" s="230">
        <v>93</v>
      </c>
      <c r="B108" s="234" t="s">
        <v>1551</v>
      </c>
      <c r="C108" s="235" t="s">
        <v>1550</v>
      </c>
      <c r="D108" s="236">
        <v>1900</v>
      </c>
      <c r="E108" s="27">
        <f t="shared" si="23"/>
        <v>1672</v>
      </c>
      <c r="F108" s="27">
        <f t="shared" si="3"/>
        <v>1615</v>
      </c>
      <c r="G108" s="27">
        <f t="shared" si="19"/>
        <v>1520</v>
      </c>
      <c r="H108" s="233"/>
      <c r="I108" s="27">
        <f t="shared" si="24"/>
        <v>0</v>
      </c>
      <c r="J108" s="27">
        <f t="shared" si="20"/>
        <v>0</v>
      </c>
      <c r="K108" s="27">
        <f t="shared" si="26"/>
        <v>0</v>
      </c>
      <c r="L108" s="29" t="s">
        <v>19</v>
      </c>
    </row>
    <row r="109" spans="1:12">
      <c r="A109" s="230">
        <v>94</v>
      </c>
      <c r="B109" s="234" t="s">
        <v>1552</v>
      </c>
      <c r="C109" s="238" t="s">
        <v>1553</v>
      </c>
      <c r="D109" s="245">
        <v>1080</v>
      </c>
      <c r="E109" s="27">
        <f t="shared" si="23"/>
        <v>950.4</v>
      </c>
      <c r="F109" s="27">
        <f t="shared" si="3"/>
        <v>918</v>
      </c>
      <c r="G109" s="27">
        <f t="shared" si="19"/>
        <v>864</v>
      </c>
      <c r="H109" s="233"/>
      <c r="I109" s="27">
        <f t="shared" si="24"/>
        <v>0</v>
      </c>
      <c r="J109" s="27">
        <f t="shared" si="20"/>
        <v>0</v>
      </c>
      <c r="K109" s="27">
        <f t="shared" si="26"/>
        <v>0</v>
      </c>
      <c r="L109" s="44" t="s">
        <v>21</v>
      </c>
    </row>
    <row r="110" spans="1:12">
      <c r="A110" s="230">
        <v>95</v>
      </c>
      <c r="B110" s="234" t="s">
        <v>1572</v>
      </c>
      <c r="C110" s="235" t="s">
        <v>1573</v>
      </c>
      <c r="D110" s="236">
        <v>5145</v>
      </c>
      <c r="E110" s="27">
        <f t="shared" si="23"/>
        <v>4527.6000000000004</v>
      </c>
      <c r="F110" s="27">
        <f t="shared" si="3"/>
        <v>4373.25</v>
      </c>
      <c r="G110" s="27">
        <f t="shared" si="19"/>
        <v>4116</v>
      </c>
      <c r="H110" s="233"/>
      <c r="I110" s="27">
        <f t="shared" si="24"/>
        <v>0</v>
      </c>
      <c r="J110" s="27">
        <f t="shared" si="20"/>
        <v>0</v>
      </c>
      <c r="K110" s="27">
        <f t="shared" si="26"/>
        <v>0</v>
      </c>
      <c r="L110" s="29" t="s">
        <v>19</v>
      </c>
    </row>
    <row r="111" spans="1:12">
      <c r="A111" s="230">
        <v>96</v>
      </c>
      <c r="B111" s="234" t="s">
        <v>1574</v>
      </c>
      <c r="C111" s="235" t="s">
        <v>1575</v>
      </c>
      <c r="D111" s="236">
        <v>12396</v>
      </c>
      <c r="E111" s="27">
        <f t="shared" si="23"/>
        <v>10908.48</v>
      </c>
      <c r="F111" s="27">
        <f t="shared" si="3"/>
        <v>10536.6</v>
      </c>
      <c r="G111" s="27">
        <f t="shared" si="19"/>
        <v>9916.7999999999993</v>
      </c>
      <c r="H111" s="233"/>
      <c r="I111" s="27">
        <f t="shared" si="24"/>
        <v>0</v>
      </c>
      <c r="J111" s="27">
        <f t="shared" si="20"/>
        <v>0</v>
      </c>
      <c r="K111" s="27">
        <f t="shared" si="26"/>
        <v>0</v>
      </c>
      <c r="L111" s="29" t="s">
        <v>19</v>
      </c>
    </row>
    <row r="112" spans="1:12">
      <c r="A112" s="230">
        <v>97</v>
      </c>
      <c r="B112" s="234" t="s">
        <v>1594</v>
      </c>
      <c r="C112" s="235" t="s">
        <v>1595</v>
      </c>
      <c r="D112" s="236">
        <v>1340</v>
      </c>
      <c r="E112" s="27">
        <f t="shared" si="23"/>
        <v>1179.2</v>
      </c>
      <c r="F112" s="27">
        <f t="shared" si="3"/>
        <v>1139</v>
      </c>
      <c r="G112" s="27">
        <f t="shared" si="19"/>
        <v>1072</v>
      </c>
      <c r="H112" s="233"/>
      <c r="I112" s="27">
        <f t="shared" si="24"/>
        <v>0</v>
      </c>
      <c r="J112" s="27">
        <f t="shared" si="20"/>
        <v>0</v>
      </c>
      <c r="K112" s="27">
        <f t="shared" si="26"/>
        <v>0</v>
      </c>
      <c r="L112" s="29" t="s">
        <v>19</v>
      </c>
    </row>
    <row r="113" spans="1:12">
      <c r="A113" s="230">
        <v>98</v>
      </c>
      <c r="B113" s="234" t="s">
        <v>1596</v>
      </c>
      <c r="C113" s="235" t="s">
        <v>1597</v>
      </c>
      <c r="D113" s="236">
        <v>1240</v>
      </c>
      <c r="E113" s="27">
        <f t="shared" si="23"/>
        <v>1091.2</v>
      </c>
      <c r="F113" s="27">
        <f t="shared" si="3"/>
        <v>1054</v>
      </c>
      <c r="G113" s="27">
        <f t="shared" si="19"/>
        <v>992</v>
      </c>
      <c r="H113" s="233"/>
      <c r="I113" s="27">
        <f t="shared" si="24"/>
        <v>0</v>
      </c>
      <c r="J113" s="27">
        <f t="shared" si="20"/>
        <v>0</v>
      </c>
      <c r="K113" s="27">
        <f t="shared" si="26"/>
        <v>0</v>
      </c>
      <c r="L113" s="29" t="s">
        <v>19</v>
      </c>
    </row>
    <row r="114" spans="1:12">
      <c r="A114" s="230">
        <v>99</v>
      </c>
      <c r="B114" s="234" t="s">
        <v>1598</v>
      </c>
      <c r="C114" s="235" t="s">
        <v>1599</v>
      </c>
      <c r="D114" s="236">
        <v>2050</v>
      </c>
      <c r="E114" s="27">
        <f t="shared" si="23"/>
        <v>1804</v>
      </c>
      <c r="F114" s="27">
        <f t="shared" si="3"/>
        <v>1742.5</v>
      </c>
      <c r="G114" s="27">
        <f t="shared" si="19"/>
        <v>1640</v>
      </c>
      <c r="H114" s="233"/>
      <c r="I114" s="27">
        <f t="shared" si="24"/>
        <v>0</v>
      </c>
      <c r="J114" s="27">
        <f t="shared" si="20"/>
        <v>0</v>
      </c>
      <c r="K114" s="27">
        <f t="shared" si="26"/>
        <v>0</v>
      </c>
      <c r="L114" s="29" t="s">
        <v>19</v>
      </c>
    </row>
    <row r="115" spans="1:12">
      <c r="A115" s="230">
        <v>100</v>
      </c>
      <c r="B115" s="234" t="s">
        <v>1600</v>
      </c>
      <c r="C115" s="235" t="s">
        <v>1601</v>
      </c>
      <c r="D115" s="236">
        <v>2300</v>
      </c>
      <c r="E115" s="27">
        <f t="shared" si="23"/>
        <v>2024</v>
      </c>
      <c r="F115" s="27">
        <f t="shared" ref="F115:F229" si="27">D115-D115/100*15</f>
        <v>1955</v>
      </c>
      <c r="G115" s="27">
        <f t="shared" si="19"/>
        <v>1840</v>
      </c>
      <c r="H115" s="233"/>
      <c r="I115" s="27">
        <f t="shared" si="24"/>
        <v>0</v>
      </c>
      <c r="J115" s="27">
        <f t="shared" si="20"/>
        <v>0</v>
      </c>
      <c r="K115" s="27">
        <f t="shared" si="26"/>
        <v>0</v>
      </c>
      <c r="L115" s="29" t="s">
        <v>19</v>
      </c>
    </row>
    <row r="116" spans="1:12">
      <c r="A116" s="230">
        <v>101</v>
      </c>
      <c r="B116" s="234" t="s">
        <v>1602</v>
      </c>
      <c r="C116" s="235" t="s">
        <v>1603</v>
      </c>
      <c r="D116" s="236">
        <v>5150</v>
      </c>
      <c r="E116" s="27">
        <f t="shared" si="23"/>
        <v>4532</v>
      </c>
      <c r="F116" s="27">
        <f t="shared" si="27"/>
        <v>4377.5</v>
      </c>
      <c r="G116" s="27">
        <f t="shared" si="19"/>
        <v>4120</v>
      </c>
      <c r="H116" s="233"/>
      <c r="I116" s="27">
        <f t="shared" si="24"/>
        <v>0</v>
      </c>
      <c r="J116" s="27">
        <f t="shared" si="20"/>
        <v>0</v>
      </c>
      <c r="K116" s="27">
        <f t="shared" si="26"/>
        <v>0</v>
      </c>
      <c r="L116" s="29" t="s">
        <v>19</v>
      </c>
    </row>
    <row r="117" spans="1:12">
      <c r="A117" s="230">
        <v>102</v>
      </c>
      <c r="B117" s="234" t="s">
        <v>1604</v>
      </c>
      <c r="C117" s="235" t="s">
        <v>1605</v>
      </c>
      <c r="D117" s="236">
        <v>2630</v>
      </c>
      <c r="E117" s="27">
        <f t="shared" si="23"/>
        <v>2314.4</v>
      </c>
      <c r="F117" s="27">
        <f t="shared" si="27"/>
        <v>2235.5</v>
      </c>
      <c r="G117" s="27">
        <f t="shared" si="19"/>
        <v>2104</v>
      </c>
      <c r="H117" s="233"/>
      <c r="I117" s="27">
        <f t="shared" si="24"/>
        <v>0</v>
      </c>
      <c r="J117" s="27">
        <f t="shared" si="20"/>
        <v>0</v>
      </c>
      <c r="K117" s="27">
        <f t="shared" si="26"/>
        <v>0</v>
      </c>
      <c r="L117" s="29" t="s">
        <v>19</v>
      </c>
    </row>
    <row r="118" spans="1:12">
      <c r="A118" s="230">
        <v>103</v>
      </c>
      <c r="B118" s="234" t="s">
        <v>1606</v>
      </c>
      <c r="C118" s="235" t="s">
        <v>1607</v>
      </c>
      <c r="D118" s="236">
        <v>1350</v>
      </c>
      <c r="E118" s="27">
        <f t="shared" si="23"/>
        <v>1188</v>
      </c>
      <c r="F118" s="27">
        <f t="shared" si="27"/>
        <v>1147.5</v>
      </c>
      <c r="G118" s="27">
        <f t="shared" si="19"/>
        <v>1080</v>
      </c>
      <c r="H118" s="233"/>
      <c r="I118" s="27">
        <f t="shared" si="24"/>
        <v>0</v>
      </c>
      <c r="J118" s="27">
        <f t="shared" si="20"/>
        <v>0</v>
      </c>
      <c r="K118" s="27">
        <f t="shared" si="26"/>
        <v>0</v>
      </c>
      <c r="L118" s="29" t="s">
        <v>19</v>
      </c>
    </row>
    <row r="119" spans="1:12">
      <c r="A119" s="230">
        <v>104</v>
      </c>
      <c r="B119" s="234" t="s">
        <v>1608</v>
      </c>
      <c r="C119" s="235" t="s">
        <v>1609</v>
      </c>
      <c r="D119" s="236">
        <v>1700</v>
      </c>
      <c r="E119" s="27">
        <f t="shared" si="23"/>
        <v>1496</v>
      </c>
      <c r="F119" s="27">
        <f t="shared" si="27"/>
        <v>1445</v>
      </c>
      <c r="G119" s="27">
        <f t="shared" si="19"/>
        <v>1360</v>
      </c>
      <c r="H119" s="233"/>
      <c r="I119" s="27">
        <f t="shared" si="24"/>
        <v>0</v>
      </c>
      <c r="J119" s="27">
        <f t="shared" si="20"/>
        <v>0</v>
      </c>
      <c r="K119" s="27">
        <f>H119*G119</f>
        <v>0</v>
      </c>
      <c r="L119" s="29" t="s">
        <v>19</v>
      </c>
    </row>
    <row r="120" spans="1:12">
      <c r="A120" s="230">
        <v>105</v>
      </c>
      <c r="B120" s="234" t="s">
        <v>1610</v>
      </c>
      <c r="C120" s="238" t="s">
        <v>1611</v>
      </c>
      <c r="D120" s="245">
        <v>1700</v>
      </c>
      <c r="E120" s="27">
        <f t="shared" si="23"/>
        <v>1496</v>
      </c>
      <c r="F120" s="27">
        <f t="shared" si="27"/>
        <v>1445</v>
      </c>
      <c r="G120" s="27">
        <f t="shared" si="19"/>
        <v>1360</v>
      </c>
      <c r="H120" s="233"/>
      <c r="I120" s="27">
        <f t="shared" si="24"/>
        <v>0</v>
      </c>
      <c r="J120" s="27">
        <f t="shared" si="20"/>
        <v>0</v>
      </c>
      <c r="K120" s="27">
        <f t="shared" ref="K120:K126" si="28">H120*G120</f>
        <v>0</v>
      </c>
      <c r="L120" s="44" t="s">
        <v>21</v>
      </c>
    </row>
    <row r="121" spans="1:12">
      <c r="A121" s="230">
        <v>106</v>
      </c>
      <c r="B121" s="234" t="s">
        <v>1612</v>
      </c>
      <c r="C121" s="238" t="s">
        <v>1613</v>
      </c>
      <c r="D121" s="245">
        <v>2300</v>
      </c>
      <c r="E121" s="27">
        <f t="shared" si="23"/>
        <v>2024</v>
      </c>
      <c r="F121" s="27">
        <f t="shared" si="27"/>
        <v>1955</v>
      </c>
      <c r="G121" s="27">
        <f t="shared" si="19"/>
        <v>1840</v>
      </c>
      <c r="H121" s="233"/>
      <c r="I121" s="27">
        <f t="shared" si="24"/>
        <v>0</v>
      </c>
      <c r="J121" s="27">
        <f t="shared" si="20"/>
        <v>0</v>
      </c>
      <c r="K121" s="27">
        <f t="shared" si="28"/>
        <v>0</v>
      </c>
      <c r="L121" s="44" t="s">
        <v>21</v>
      </c>
    </row>
    <row r="122" spans="1:12">
      <c r="A122" s="230">
        <v>107</v>
      </c>
      <c r="B122" s="234" t="s">
        <v>1614</v>
      </c>
      <c r="C122" s="235" t="s">
        <v>1615</v>
      </c>
      <c r="D122" s="236">
        <v>2300</v>
      </c>
      <c r="E122" s="27">
        <f t="shared" si="23"/>
        <v>2024</v>
      </c>
      <c r="F122" s="27">
        <f t="shared" si="27"/>
        <v>1955</v>
      </c>
      <c r="G122" s="27">
        <f t="shared" si="19"/>
        <v>1840</v>
      </c>
      <c r="H122" s="233"/>
      <c r="I122" s="27">
        <f t="shared" si="24"/>
        <v>0</v>
      </c>
      <c r="J122" s="27">
        <f t="shared" si="20"/>
        <v>0</v>
      </c>
      <c r="K122" s="27">
        <f t="shared" si="28"/>
        <v>0</v>
      </c>
      <c r="L122" s="29" t="s">
        <v>19</v>
      </c>
    </row>
    <row r="123" spans="1:12">
      <c r="A123" s="230">
        <v>108</v>
      </c>
      <c r="B123" s="234" t="s">
        <v>1616</v>
      </c>
      <c r="C123" s="238" t="s">
        <v>1617</v>
      </c>
      <c r="D123" s="245">
        <v>1500</v>
      </c>
      <c r="E123" s="27">
        <f t="shared" si="23"/>
        <v>1320</v>
      </c>
      <c r="F123" s="27">
        <f t="shared" si="27"/>
        <v>1275</v>
      </c>
      <c r="G123" s="27">
        <f t="shared" si="19"/>
        <v>1200</v>
      </c>
      <c r="H123" s="233"/>
      <c r="I123" s="27">
        <f t="shared" si="24"/>
        <v>0</v>
      </c>
      <c r="J123" s="27">
        <f t="shared" si="20"/>
        <v>0</v>
      </c>
      <c r="K123" s="27">
        <f t="shared" si="28"/>
        <v>0</v>
      </c>
      <c r="L123" s="44" t="s">
        <v>21</v>
      </c>
    </row>
    <row r="124" spans="1:12">
      <c r="A124" s="230">
        <v>109</v>
      </c>
      <c r="B124" s="234" t="s">
        <v>1618</v>
      </c>
      <c r="C124" s="238" t="s">
        <v>1619</v>
      </c>
      <c r="D124" s="245">
        <v>1650</v>
      </c>
      <c r="E124" s="27">
        <f t="shared" si="23"/>
        <v>1452</v>
      </c>
      <c r="F124" s="27">
        <f t="shared" si="27"/>
        <v>1402.5</v>
      </c>
      <c r="G124" s="27">
        <f t="shared" si="19"/>
        <v>1320</v>
      </c>
      <c r="H124" s="233"/>
      <c r="I124" s="27">
        <f t="shared" si="24"/>
        <v>0</v>
      </c>
      <c r="J124" s="27">
        <f t="shared" si="20"/>
        <v>0</v>
      </c>
      <c r="K124" s="27">
        <f t="shared" si="28"/>
        <v>0</v>
      </c>
      <c r="L124" s="44" t="s">
        <v>21</v>
      </c>
    </row>
    <row r="125" spans="1:12">
      <c r="A125" s="230">
        <v>110</v>
      </c>
      <c r="B125" s="234" t="s">
        <v>1620</v>
      </c>
      <c r="C125" s="238" t="s">
        <v>1621</v>
      </c>
      <c r="D125" s="245">
        <v>1240</v>
      </c>
      <c r="E125" s="27">
        <f t="shared" si="23"/>
        <v>1091.2</v>
      </c>
      <c r="F125" s="27">
        <f t="shared" si="27"/>
        <v>1054</v>
      </c>
      <c r="G125" s="27">
        <f>D125-D125/100*20</f>
        <v>992</v>
      </c>
      <c r="H125" s="233"/>
      <c r="I125" s="27">
        <f t="shared" si="24"/>
        <v>0</v>
      </c>
      <c r="J125" s="27">
        <f>H125*F125</f>
        <v>0</v>
      </c>
      <c r="K125" s="27">
        <f t="shared" si="28"/>
        <v>0</v>
      </c>
      <c r="L125" s="44" t="s">
        <v>21</v>
      </c>
    </row>
    <row r="126" spans="1:12">
      <c r="A126" s="230">
        <v>111</v>
      </c>
      <c r="B126" s="234" t="s">
        <v>1622</v>
      </c>
      <c r="C126" s="235" t="s">
        <v>1623</v>
      </c>
      <c r="D126" s="236">
        <v>1700</v>
      </c>
      <c r="E126" s="27">
        <f t="shared" si="23"/>
        <v>1496</v>
      </c>
      <c r="F126" s="27">
        <f t="shared" si="27"/>
        <v>1445</v>
      </c>
      <c r="G126" s="27">
        <f>D126-D126/100*20</f>
        <v>1360</v>
      </c>
      <c r="H126" s="233"/>
      <c r="I126" s="27">
        <f t="shared" si="24"/>
        <v>0</v>
      </c>
      <c r="J126" s="27">
        <f>H126*F126</f>
        <v>0</v>
      </c>
      <c r="K126" s="27">
        <f t="shared" si="28"/>
        <v>0</v>
      </c>
      <c r="L126" s="29" t="s">
        <v>19</v>
      </c>
    </row>
    <row r="127" spans="1:12">
      <c r="A127" s="230">
        <v>112</v>
      </c>
      <c r="B127" s="234" t="s">
        <v>1624</v>
      </c>
      <c r="C127" s="242" t="s">
        <v>1625</v>
      </c>
      <c r="D127" s="243">
        <v>2050</v>
      </c>
      <c r="E127" s="27">
        <f t="shared" si="23"/>
        <v>1804</v>
      </c>
      <c r="F127" s="27">
        <f t="shared" si="27"/>
        <v>1742.5</v>
      </c>
      <c r="G127" s="27">
        <f>D127-D127/100*20</f>
        <v>1640</v>
      </c>
      <c r="H127" s="233"/>
      <c r="I127" s="27">
        <f t="shared" si="24"/>
        <v>0</v>
      </c>
      <c r="J127" s="27">
        <f>H127*F127</f>
        <v>0</v>
      </c>
      <c r="K127" s="27">
        <f>H127*G127</f>
        <v>0</v>
      </c>
      <c r="L127" s="44" t="s">
        <v>21</v>
      </c>
    </row>
    <row r="128" spans="1:12" ht="15" customHeight="1">
      <c r="A128" s="230"/>
      <c r="B128" s="234"/>
      <c r="C128" s="232" t="s">
        <v>2558</v>
      </c>
      <c r="D128" s="243"/>
      <c r="E128" s="244"/>
      <c r="F128" s="27"/>
      <c r="G128" s="27"/>
      <c r="H128" s="233"/>
      <c r="I128" s="233"/>
      <c r="J128" s="27"/>
      <c r="K128" s="27"/>
      <c r="L128" s="44"/>
    </row>
    <row r="129" spans="1:12">
      <c r="A129" s="230">
        <v>113</v>
      </c>
      <c r="B129" s="234" t="s">
        <v>1626</v>
      </c>
      <c r="C129" s="238" t="s">
        <v>1627</v>
      </c>
      <c r="D129" s="245">
        <v>2050</v>
      </c>
      <c r="E129" s="27">
        <f t="shared" ref="E129:E163" si="29">D129-D129/100*12</f>
        <v>1804</v>
      </c>
      <c r="F129" s="27">
        <f t="shared" ref="F129:F146" si="30">D129-D129/100*15</f>
        <v>1742.5</v>
      </c>
      <c r="G129" s="27">
        <f t="shared" ref="G129:G184" si="31">D129-D129/100*20</f>
        <v>1640</v>
      </c>
      <c r="H129" s="233"/>
      <c r="I129" s="27">
        <f t="shared" ref="I129:I163" si="32">H129*E129</f>
        <v>0</v>
      </c>
      <c r="J129" s="27">
        <f t="shared" ref="J129:J163" si="33">H129*F129</f>
        <v>0</v>
      </c>
      <c r="K129" s="27">
        <f>H129*G129</f>
        <v>0</v>
      </c>
      <c r="L129" s="40" t="s">
        <v>21</v>
      </c>
    </row>
    <row r="130" spans="1:12">
      <c r="A130" s="230">
        <v>114</v>
      </c>
      <c r="B130" s="234" t="s">
        <v>1628</v>
      </c>
      <c r="C130" s="238" t="s">
        <v>1629</v>
      </c>
      <c r="D130" s="245">
        <v>2170</v>
      </c>
      <c r="E130" s="27">
        <f t="shared" si="29"/>
        <v>1909.6</v>
      </c>
      <c r="F130" s="27">
        <f t="shared" si="30"/>
        <v>1844.5</v>
      </c>
      <c r="G130" s="27">
        <f t="shared" si="31"/>
        <v>1736</v>
      </c>
      <c r="H130" s="233"/>
      <c r="I130" s="27">
        <f t="shared" si="32"/>
        <v>0</v>
      </c>
      <c r="J130" s="27">
        <f t="shared" si="33"/>
        <v>0</v>
      </c>
      <c r="K130" s="27">
        <f>H130*G130</f>
        <v>0</v>
      </c>
      <c r="L130" s="40" t="s">
        <v>21</v>
      </c>
    </row>
    <row r="131" spans="1:12">
      <c r="A131" s="230">
        <v>115</v>
      </c>
      <c r="B131" s="234" t="s">
        <v>1630</v>
      </c>
      <c r="C131" s="238" t="s">
        <v>1631</v>
      </c>
      <c r="D131" s="245">
        <v>6940</v>
      </c>
      <c r="E131" s="27">
        <f t="shared" si="29"/>
        <v>6107.2</v>
      </c>
      <c r="F131" s="27">
        <f t="shared" si="30"/>
        <v>5899</v>
      </c>
      <c r="G131" s="27">
        <f t="shared" si="31"/>
        <v>5552</v>
      </c>
      <c r="H131" s="233"/>
      <c r="I131" s="27">
        <f t="shared" si="32"/>
        <v>0</v>
      </c>
      <c r="J131" s="27">
        <f t="shared" si="33"/>
        <v>0</v>
      </c>
      <c r="K131" s="27">
        <f>H131*G131</f>
        <v>0</v>
      </c>
      <c r="L131" s="40" t="s">
        <v>21</v>
      </c>
    </row>
    <row r="132" spans="1:12">
      <c r="A132" s="230">
        <v>116</v>
      </c>
      <c r="B132" s="234" t="s">
        <v>1632</v>
      </c>
      <c r="C132" s="296" t="s">
        <v>1633</v>
      </c>
      <c r="D132" s="300">
        <v>1700</v>
      </c>
      <c r="E132" s="27">
        <f t="shared" si="29"/>
        <v>1496</v>
      </c>
      <c r="F132" s="27">
        <f t="shared" si="30"/>
        <v>1445</v>
      </c>
      <c r="G132" s="27">
        <f t="shared" si="31"/>
        <v>1360</v>
      </c>
      <c r="H132" s="233"/>
      <c r="I132" s="27">
        <f t="shared" si="32"/>
        <v>0</v>
      </c>
      <c r="J132" s="27">
        <f t="shared" si="33"/>
        <v>0</v>
      </c>
      <c r="K132" s="27">
        <f>H132*G132</f>
        <v>0</v>
      </c>
      <c r="L132" s="40" t="s">
        <v>21</v>
      </c>
    </row>
    <row r="133" spans="1:12">
      <c r="A133" s="230">
        <v>117</v>
      </c>
      <c r="B133" s="234" t="s">
        <v>1634</v>
      </c>
      <c r="C133" s="235" t="s">
        <v>1635</v>
      </c>
      <c r="D133" s="236">
        <v>2390</v>
      </c>
      <c r="E133" s="27">
        <f t="shared" si="29"/>
        <v>2103.1999999999998</v>
      </c>
      <c r="F133" s="27">
        <f t="shared" si="30"/>
        <v>2031.5</v>
      </c>
      <c r="G133" s="27">
        <f t="shared" si="31"/>
        <v>1912</v>
      </c>
      <c r="H133" s="233"/>
      <c r="I133" s="27">
        <f t="shared" si="32"/>
        <v>0</v>
      </c>
      <c r="J133" s="27">
        <f t="shared" si="33"/>
        <v>0</v>
      </c>
      <c r="K133" s="27">
        <f>H133*G133</f>
        <v>0</v>
      </c>
      <c r="L133" s="29" t="s">
        <v>19</v>
      </c>
    </row>
    <row r="134" spans="1:12">
      <c r="A134" s="230">
        <v>118</v>
      </c>
      <c r="B134" s="234" t="s">
        <v>1637</v>
      </c>
      <c r="C134" s="238" t="s">
        <v>1636</v>
      </c>
      <c r="D134" s="245">
        <v>2170</v>
      </c>
      <c r="E134" s="27">
        <f t="shared" si="29"/>
        <v>1909.6</v>
      </c>
      <c r="F134" s="27">
        <f t="shared" si="30"/>
        <v>1844.5</v>
      </c>
      <c r="G134" s="27">
        <f t="shared" si="31"/>
        <v>1736</v>
      </c>
      <c r="H134" s="233"/>
      <c r="I134" s="27">
        <f t="shared" si="32"/>
        <v>0</v>
      </c>
      <c r="J134" s="27">
        <f t="shared" si="33"/>
        <v>0</v>
      </c>
      <c r="K134" s="27">
        <f t="shared" ref="K134:K163" si="34">H134*G134</f>
        <v>0</v>
      </c>
      <c r="L134" s="40" t="s">
        <v>21</v>
      </c>
    </row>
    <row r="135" spans="1:12">
      <c r="A135" s="230">
        <v>119</v>
      </c>
      <c r="B135" s="234" t="s">
        <v>1638</v>
      </c>
      <c r="C135" s="238" t="s">
        <v>1639</v>
      </c>
      <c r="D135" s="245">
        <v>2170</v>
      </c>
      <c r="E135" s="27">
        <f t="shared" si="29"/>
        <v>1909.6</v>
      </c>
      <c r="F135" s="27">
        <f t="shared" si="30"/>
        <v>1844.5</v>
      </c>
      <c r="G135" s="27">
        <f t="shared" si="31"/>
        <v>1736</v>
      </c>
      <c r="H135" s="233"/>
      <c r="I135" s="27">
        <f t="shared" si="32"/>
        <v>0</v>
      </c>
      <c r="J135" s="27">
        <f t="shared" si="33"/>
        <v>0</v>
      </c>
      <c r="K135" s="27">
        <f t="shared" si="34"/>
        <v>0</v>
      </c>
      <c r="L135" s="40" t="s">
        <v>21</v>
      </c>
    </row>
    <row r="136" spans="1:12">
      <c r="A136" s="230">
        <v>120</v>
      </c>
      <c r="B136" s="234" t="s">
        <v>1640</v>
      </c>
      <c r="C136" s="235" t="s">
        <v>1641</v>
      </c>
      <c r="D136" s="236">
        <v>2280</v>
      </c>
      <c r="E136" s="27">
        <f t="shared" si="29"/>
        <v>2006.4</v>
      </c>
      <c r="F136" s="27">
        <f t="shared" si="30"/>
        <v>1938</v>
      </c>
      <c r="G136" s="27">
        <f t="shared" si="31"/>
        <v>1824</v>
      </c>
      <c r="H136" s="233"/>
      <c r="I136" s="27">
        <f t="shared" si="32"/>
        <v>0</v>
      </c>
      <c r="J136" s="27">
        <f t="shared" si="33"/>
        <v>0</v>
      </c>
      <c r="K136" s="27">
        <f t="shared" si="34"/>
        <v>0</v>
      </c>
      <c r="L136" s="29" t="s">
        <v>19</v>
      </c>
    </row>
    <row r="137" spans="1:12">
      <c r="A137" s="230">
        <v>121</v>
      </c>
      <c r="B137" s="234" t="s">
        <v>1642</v>
      </c>
      <c r="C137" s="235" t="s">
        <v>1643</v>
      </c>
      <c r="D137" s="236">
        <v>2320</v>
      </c>
      <c r="E137" s="27">
        <f t="shared" si="29"/>
        <v>2041.6</v>
      </c>
      <c r="F137" s="27">
        <f t="shared" si="30"/>
        <v>1972</v>
      </c>
      <c r="G137" s="27">
        <f t="shared" si="31"/>
        <v>1856</v>
      </c>
      <c r="H137" s="233"/>
      <c r="I137" s="27">
        <f t="shared" si="32"/>
        <v>0</v>
      </c>
      <c r="J137" s="27">
        <f t="shared" si="33"/>
        <v>0</v>
      </c>
      <c r="K137" s="27">
        <f t="shared" si="34"/>
        <v>0</v>
      </c>
      <c r="L137" s="29" t="s">
        <v>19</v>
      </c>
    </row>
    <row r="138" spans="1:12">
      <c r="A138" s="230">
        <v>122</v>
      </c>
      <c r="B138" s="234" t="s">
        <v>1644</v>
      </c>
      <c r="C138" s="238" t="s">
        <v>1645</v>
      </c>
      <c r="D138" s="245">
        <v>1680</v>
      </c>
      <c r="E138" s="27">
        <f t="shared" si="29"/>
        <v>1478.4</v>
      </c>
      <c r="F138" s="27">
        <f t="shared" si="30"/>
        <v>1428</v>
      </c>
      <c r="G138" s="27">
        <f t="shared" si="31"/>
        <v>1344</v>
      </c>
      <c r="H138" s="233"/>
      <c r="I138" s="27">
        <f t="shared" si="32"/>
        <v>0</v>
      </c>
      <c r="J138" s="27">
        <f t="shared" si="33"/>
        <v>0</v>
      </c>
      <c r="K138" s="27">
        <f t="shared" si="34"/>
        <v>0</v>
      </c>
      <c r="L138" s="40" t="s">
        <v>21</v>
      </c>
    </row>
    <row r="139" spans="1:12">
      <c r="A139" s="230">
        <v>123</v>
      </c>
      <c r="B139" s="234" t="s">
        <v>1646</v>
      </c>
      <c r="C139" s="235" t="s">
        <v>1647</v>
      </c>
      <c r="D139" s="236">
        <v>2280</v>
      </c>
      <c r="E139" s="27">
        <f t="shared" si="29"/>
        <v>2006.4</v>
      </c>
      <c r="F139" s="27">
        <f t="shared" si="30"/>
        <v>1938</v>
      </c>
      <c r="G139" s="27">
        <f t="shared" si="31"/>
        <v>1824</v>
      </c>
      <c r="H139" s="233"/>
      <c r="I139" s="27">
        <f t="shared" si="32"/>
        <v>0</v>
      </c>
      <c r="J139" s="27">
        <f t="shared" si="33"/>
        <v>0</v>
      </c>
      <c r="K139" s="27">
        <f t="shared" si="34"/>
        <v>0</v>
      </c>
      <c r="L139" s="29" t="s">
        <v>19</v>
      </c>
    </row>
    <row r="140" spans="1:12">
      <c r="A140" s="230">
        <v>124</v>
      </c>
      <c r="B140" s="234" t="s">
        <v>1648</v>
      </c>
      <c r="C140" s="238" t="s">
        <v>1649</v>
      </c>
      <c r="D140" s="245">
        <v>2370</v>
      </c>
      <c r="E140" s="27">
        <f t="shared" si="29"/>
        <v>2085.6</v>
      </c>
      <c r="F140" s="27">
        <f t="shared" si="30"/>
        <v>2014.5</v>
      </c>
      <c r="G140" s="27">
        <f t="shared" si="31"/>
        <v>1896</v>
      </c>
      <c r="H140" s="233"/>
      <c r="I140" s="27">
        <f t="shared" si="32"/>
        <v>0</v>
      </c>
      <c r="J140" s="27">
        <f t="shared" si="33"/>
        <v>0</v>
      </c>
      <c r="K140" s="27">
        <f t="shared" si="34"/>
        <v>0</v>
      </c>
      <c r="L140" s="40" t="s">
        <v>21</v>
      </c>
    </row>
    <row r="141" spans="1:12">
      <c r="A141" s="230">
        <v>125</v>
      </c>
      <c r="B141" s="234" t="s">
        <v>1650</v>
      </c>
      <c r="C141" s="235" t="s">
        <v>1651</v>
      </c>
      <c r="D141" s="236">
        <v>1470</v>
      </c>
      <c r="E141" s="27">
        <f t="shared" si="29"/>
        <v>1293.5999999999999</v>
      </c>
      <c r="F141" s="27">
        <f t="shared" si="30"/>
        <v>1249.5</v>
      </c>
      <c r="G141" s="27">
        <f t="shared" si="31"/>
        <v>1176</v>
      </c>
      <c r="H141" s="233"/>
      <c r="I141" s="27">
        <f t="shared" si="32"/>
        <v>0</v>
      </c>
      <c r="J141" s="27">
        <f t="shared" si="33"/>
        <v>0</v>
      </c>
      <c r="K141" s="27">
        <f t="shared" si="34"/>
        <v>0</v>
      </c>
      <c r="L141" s="29" t="s">
        <v>19</v>
      </c>
    </row>
    <row r="142" spans="1:12">
      <c r="A142" s="230">
        <v>126</v>
      </c>
      <c r="B142" s="234" t="s">
        <v>1652</v>
      </c>
      <c r="C142" s="296" t="s">
        <v>1653</v>
      </c>
      <c r="D142" s="300">
        <v>1390</v>
      </c>
      <c r="E142" s="27">
        <f t="shared" si="29"/>
        <v>1223.2</v>
      </c>
      <c r="F142" s="27">
        <f t="shared" si="30"/>
        <v>1181.5</v>
      </c>
      <c r="G142" s="27">
        <f t="shared" si="31"/>
        <v>1112</v>
      </c>
      <c r="H142" s="233"/>
      <c r="I142" s="27">
        <f t="shared" si="32"/>
        <v>0</v>
      </c>
      <c r="J142" s="27">
        <f t="shared" si="33"/>
        <v>0</v>
      </c>
      <c r="K142" s="27">
        <f t="shared" si="34"/>
        <v>0</v>
      </c>
      <c r="L142" s="40" t="s">
        <v>21</v>
      </c>
    </row>
    <row r="143" spans="1:12">
      <c r="A143" s="230">
        <v>127</v>
      </c>
      <c r="B143" s="234" t="s">
        <v>2279</v>
      </c>
      <c r="C143" s="235" t="s">
        <v>2278</v>
      </c>
      <c r="D143" s="236">
        <v>1790</v>
      </c>
      <c r="E143" s="27">
        <f t="shared" si="29"/>
        <v>1575.2</v>
      </c>
      <c r="F143" s="27">
        <f t="shared" si="30"/>
        <v>1521.5</v>
      </c>
      <c r="G143" s="27">
        <f t="shared" si="31"/>
        <v>1432</v>
      </c>
      <c r="H143" s="233"/>
      <c r="I143" s="27">
        <f t="shared" si="32"/>
        <v>0</v>
      </c>
      <c r="J143" s="27">
        <f t="shared" si="33"/>
        <v>0</v>
      </c>
      <c r="K143" s="27">
        <f t="shared" si="34"/>
        <v>0</v>
      </c>
      <c r="L143" s="29" t="s">
        <v>19</v>
      </c>
    </row>
    <row r="144" spans="1:12">
      <c r="A144" s="230">
        <v>128</v>
      </c>
      <c r="B144" s="234" t="s">
        <v>1654</v>
      </c>
      <c r="C144" s="238" t="s">
        <v>1655</v>
      </c>
      <c r="D144" s="245">
        <v>2280</v>
      </c>
      <c r="E144" s="27">
        <f t="shared" si="29"/>
        <v>2006.4</v>
      </c>
      <c r="F144" s="27">
        <f t="shared" si="30"/>
        <v>1938</v>
      </c>
      <c r="G144" s="27">
        <f t="shared" si="31"/>
        <v>1824</v>
      </c>
      <c r="H144" s="233"/>
      <c r="I144" s="27">
        <f t="shared" si="32"/>
        <v>0</v>
      </c>
      <c r="J144" s="27">
        <f t="shared" si="33"/>
        <v>0</v>
      </c>
      <c r="K144" s="27">
        <f t="shared" si="34"/>
        <v>0</v>
      </c>
      <c r="L144" s="40" t="s">
        <v>21</v>
      </c>
    </row>
    <row r="145" spans="1:12">
      <c r="A145" s="230">
        <v>129</v>
      </c>
      <c r="B145" s="234" t="s">
        <v>1656</v>
      </c>
      <c r="C145" s="235" t="s">
        <v>1657</v>
      </c>
      <c r="D145" s="236">
        <v>2280</v>
      </c>
      <c r="E145" s="27">
        <f t="shared" si="29"/>
        <v>2006.4</v>
      </c>
      <c r="F145" s="27">
        <f t="shared" si="30"/>
        <v>1938</v>
      </c>
      <c r="G145" s="27">
        <f t="shared" si="31"/>
        <v>1824</v>
      </c>
      <c r="H145" s="233"/>
      <c r="I145" s="27">
        <f t="shared" si="32"/>
        <v>0</v>
      </c>
      <c r="J145" s="27">
        <f t="shared" si="33"/>
        <v>0</v>
      </c>
      <c r="K145" s="27">
        <f t="shared" si="34"/>
        <v>0</v>
      </c>
      <c r="L145" s="29" t="s">
        <v>19</v>
      </c>
    </row>
    <row r="146" spans="1:12">
      <c r="A146" s="230">
        <v>130</v>
      </c>
      <c r="B146" s="234" t="s">
        <v>1658</v>
      </c>
      <c r="C146" s="238" t="s">
        <v>1659</v>
      </c>
      <c r="D146" s="245">
        <v>1480</v>
      </c>
      <c r="E146" s="27">
        <f t="shared" si="29"/>
        <v>1302.4000000000001</v>
      </c>
      <c r="F146" s="27">
        <f t="shared" si="30"/>
        <v>1258</v>
      </c>
      <c r="G146" s="27">
        <f t="shared" si="31"/>
        <v>1184</v>
      </c>
      <c r="H146" s="233"/>
      <c r="I146" s="27">
        <f t="shared" si="32"/>
        <v>0</v>
      </c>
      <c r="J146" s="27">
        <f t="shared" si="33"/>
        <v>0</v>
      </c>
      <c r="K146" s="27">
        <f t="shared" si="34"/>
        <v>0</v>
      </c>
      <c r="L146" s="40" t="s">
        <v>21</v>
      </c>
    </row>
    <row r="147" spans="1:12">
      <c r="A147" s="230">
        <v>131</v>
      </c>
      <c r="B147" s="234" t="s">
        <v>1660</v>
      </c>
      <c r="C147" s="238" t="s">
        <v>1661</v>
      </c>
      <c r="D147" s="245">
        <v>2190</v>
      </c>
      <c r="E147" s="27">
        <f t="shared" si="29"/>
        <v>1927.2</v>
      </c>
      <c r="F147" s="27">
        <f t="shared" si="27"/>
        <v>1861.5</v>
      </c>
      <c r="G147" s="27">
        <f t="shared" si="31"/>
        <v>1752</v>
      </c>
      <c r="H147" s="233"/>
      <c r="I147" s="27">
        <f t="shared" si="32"/>
        <v>0</v>
      </c>
      <c r="J147" s="27">
        <f t="shared" si="33"/>
        <v>0</v>
      </c>
      <c r="K147" s="27">
        <f t="shared" si="34"/>
        <v>0</v>
      </c>
      <c r="L147" s="44" t="s">
        <v>21</v>
      </c>
    </row>
    <row r="148" spans="1:12">
      <c r="A148" s="230">
        <v>132</v>
      </c>
      <c r="B148" s="234" t="s">
        <v>1662</v>
      </c>
      <c r="C148" s="242" t="s">
        <v>1663</v>
      </c>
      <c r="D148" s="243">
        <v>1890</v>
      </c>
      <c r="E148" s="27">
        <f t="shared" si="29"/>
        <v>1663.2</v>
      </c>
      <c r="F148" s="27">
        <f t="shared" si="27"/>
        <v>1606.5</v>
      </c>
      <c r="G148" s="27">
        <f t="shared" si="31"/>
        <v>1512</v>
      </c>
      <c r="H148" s="233"/>
      <c r="I148" s="27">
        <f t="shared" si="32"/>
        <v>0</v>
      </c>
      <c r="J148" s="27">
        <f t="shared" si="33"/>
        <v>0</v>
      </c>
      <c r="K148" s="27">
        <f t="shared" si="34"/>
        <v>0</v>
      </c>
      <c r="L148" s="44" t="s">
        <v>21</v>
      </c>
    </row>
    <row r="149" spans="1:12">
      <c r="A149" s="230">
        <v>133</v>
      </c>
      <c r="B149" s="234" t="s">
        <v>1664</v>
      </c>
      <c r="C149" s="238" t="s">
        <v>1665</v>
      </c>
      <c r="D149" s="245">
        <v>1080</v>
      </c>
      <c r="E149" s="27">
        <f t="shared" si="29"/>
        <v>950.4</v>
      </c>
      <c r="F149" s="27">
        <f t="shared" si="27"/>
        <v>918</v>
      </c>
      <c r="G149" s="27">
        <f t="shared" si="31"/>
        <v>864</v>
      </c>
      <c r="H149" s="233"/>
      <c r="I149" s="27">
        <f t="shared" si="32"/>
        <v>0</v>
      </c>
      <c r="J149" s="27">
        <f t="shared" si="33"/>
        <v>0</v>
      </c>
      <c r="K149" s="27">
        <f t="shared" si="34"/>
        <v>0</v>
      </c>
      <c r="L149" s="44" t="s">
        <v>21</v>
      </c>
    </row>
    <row r="150" spans="1:12">
      <c r="A150" s="230">
        <v>134</v>
      </c>
      <c r="B150" s="234" t="s">
        <v>1666</v>
      </c>
      <c r="C150" s="238" t="s">
        <v>1667</v>
      </c>
      <c r="D150" s="245">
        <v>2320</v>
      </c>
      <c r="E150" s="27">
        <f t="shared" si="29"/>
        <v>2041.6</v>
      </c>
      <c r="F150" s="27">
        <f t="shared" si="27"/>
        <v>1972</v>
      </c>
      <c r="G150" s="27">
        <f t="shared" si="31"/>
        <v>1856</v>
      </c>
      <c r="H150" s="233"/>
      <c r="I150" s="27">
        <f t="shared" si="32"/>
        <v>0</v>
      </c>
      <c r="J150" s="27">
        <f t="shared" si="33"/>
        <v>0</v>
      </c>
      <c r="K150" s="27">
        <f t="shared" si="34"/>
        <v>0</v>
      </c>
      <c r="L150" s="44" t="s">
        <v>21</v>
      </c>
    </row>
    <row r="151" spans="1:12">
      <c r="A151" s="230">
        <v>135</v>
      </c>
      <c r="B151" s="234" t="s">
        <v>1668</v>
      </c>
      <c r="C151" s="238" t="s">
        <v>1669</v>
      </c>
      <c r="D151" s="245">
        <v>3400</v>
      </c>
      <c r="E151" s="27">
        <f t="shared" si="29"/>
        <v>2992</v>
      </c>
      <c r="F151" s="27">
        <f t="shared" si="27"/>
        <v>2890</v>
      </c>
      <c r="G151" s="27">
        <f t="shared" si="31"/>
        <v>2720</v>
      </c>
      <c r="H151" s="233"/>
      <c r="I151" s="27">
        <f t="shared" si="32"/>
        <v>0</v>
      </c>
      <c r="J151" s="27">
        <f t="shared" si="33"/>
        <v>0</v>
      </c>
      <c r="K151" s="27">
        <f t="shared" si="34"/>
        <v>0</v>
      </c>
      <c r="L151" s="44" t="s">
        <v>21</v>
      </c>
    </row>
    <row r="152" spans="1:12">
      <c r="A152" s="230">
        <v>136</v>
      </c>
      <c r="B152" s="234" t="s">
        <v>1670</v>
      </c>
      <c r="C152" s="235" t="s">
        <v>1671</v>
      </c>
      <c r="D152" s="236">
        <v>1700</v>
      </c>
      <c r="E152" s="27">
        <f t="shared" si="29"/>
        <v>1496</v>
      </c>
      <c r="F152" s="27">
        <f t="shared" si="27"/>
        <v>1445</v>
      </c>
      <c r="G152" s="27">
        <f t="shared" si="31"/>
        <v>1360</v>
      </c>
      <c r="H152" s="233"/>
      <c r="I152" s="27">
        <f t="shared" si="32"/>
        <v>0</v>
      </c>
      <c r="J152" s="27">
        <f t="shared" si="33"/>
        <v>0</v>
      </c>
      <c r="K152" s="27">
        <f t="shared" si="34"/>
        <v>0</v>
      </c>
      <c r="L152" s="29" t="s">
        <v>19</v>
      </c>
    </row>
    <row r="153" spans="1:12">
      <c r="A153" s="230">
        <v>137</v>
      </c>
      <c r="B153" s="234" t="s">
        <v>1672</v>
      </c>
      <c r="C153" s="238" t="s">
        <v>1673</v>
      </c>
      <c r="D153" s="245">
        <v>2170</v>
      </c>
      <c r="E153" s="27">
        <f t="shared" si="29"/>
        <v>1909.6</v>
      </c>
      <c r="F153" s="27">
        <f t="shared" si="27"/>
        <v>1844.5</v>
      </c>
      <c r="G153" s="27">
        <f t="shared" si="31"/>
        <v>1736</v>
      </c>
      <c r="H153" s="233"/>
      <c r="I153" s="27">
        <f t="shared" si="32"/>
        <v>0</v>
      </c>
      <c r="J153" s="27">
        <f t="shared" si="33"/>
        <v>0</v>
      </c>
      <c r="K153" s="27">
        <f t="shared" si="34"/>
        <v>0</v>
      </c>
      <c r="L153" s="44" t="s">
        <v>21</v>
      </c>
    </row>
    <row r="154" spans="1:12">
      <c r="A154" s="230">
        <v>138</v>
      </c>
      <c r="B154" s="234" t="s">
        <v>1674</v>
      </c>
      <c r="C154" s="238" t="s">
        <v>1675</v>
      </c>
      <c r="D154" s="245">
        <v>2270</v>
      </c>
      <c r="E154" s="27">
        <f t="shared" si="29"/>
        <v>1997.6</v>
      </c>
      <c r="F154" s="27">
        <f t="shared" si="27"/>
        <v>1929.5</v>
      </c>
      <c r="G154" s="27">
        <f t="shared" si="31"/>
        <v>1816</v>
      </c>
      <c r="H154" s="233"/>
      <c r="I154" s="27">
        <f t="shared" si="32"/>
        <v>0</v>
      </c>
      <c r="J154" s="27">
        <f t="shared" si="33"/>
        <v>0</v>
      </c>
      <c r="K154" s="27">
        <f t="shared" si="34"/>
        <v>0</v>
      </c>
      <c r="L154" s="44" t="s">
        <v>21</v>
      </c>
    </row>
    <row r="155" spans="1:12">
      <c r="A155" s="230">
        <v>139</v>
      </c>
      <c r="B155" s="234" t="s">
        <v>1676</v>
      </c>
      <c r="C155" s="238" t="s">
        <v>1677</v>
      </c>
      <c r="D155" s="245">
        <v>1650</v>
      </c>
      <c r="E155" s="27">
        <f t="shared" si="29"/>
        <v>1452</v>
      </c>
      <c r="F155" s="27">
        <f t="shared" si="27"/>
        <v>1402.5</v>
      </c>
      <c r="G155" s="27">
        <f t="shared" si="31"/>
        <v>1320</v>
      </c>
      <c r="H155" s="233"/>
      <c r="I155" s="27">
        <f t="shared" si="32"/>
        <v>0</v>
      </c>
      <c r="J155" s="27">
        <f t="shared" si="33"/>
        <v>0</v>
      </c>
      <c r="K155" s="27">
        <f t="shared" si="34"/>
        <v>0</v>
      </c>
      <c r="L155" s="44" t="s">
        <v>21</v>
      </c>
    </row>
    <row r="156" spans="1:12">
      <c r="A156" s="230">
        <v>140</v>
      </c>
      <c r="B156" s="234" t="s">
        <v>1678</v>
      </c>
      <c r="C156" s="238" t="s">
        <v>1679</v>
      </c>
      <c r="D156" s="245">
        <v>1650</v>
      </c>
      <c r="E156" s="27">
        <f t="shared" si="29"/>
        <v>1452</v>
      </c>
      <c r="F156" s="27">
        <f t="shared" si="27"/>
        <v>1402.5</v>
      </c>
      <c r="G156" s="27">
        <f t="shared" si="31"/>
        <v>1320</v>
      </c>
      <c r="H156" s="233"/>
      <c r="I156" s="27">
        <f t="shared" si="32"/>
        <v>0</v>
      </c>
      <c r="J156" s="27">
        <f t="shared" si="33"/>
        <v>0</v>
      </c>
      <c r="K156" s="27">
        <f t="shared" si="34"/>
        <v>0</v>
      </c>
      <c r="L156" s="44" t="s">
        <v>21</v>
      </c>
    </row>
    <row r="157" spans="1:12">
      <c r="A157" s="230">
        <v>141</v>
      </c>
      <c r="B157" s="234" t="s">
        <v>1680</v>
      </c>
      <c r="C157" s="238" t="s">
        <v>1681</v>
      </c>
      <c r="D157" s="245">
        <v>2400</v>
      </c>
      <c r="E157" s="27">
        <f t="shared" si="29"/>
        <v>2112</v>
      </c>
      <c r="F157" s="27">
        <f t="shared" si="27"/>
        <v>2040</v>
      </c>
      <c r="G157" s="27">
        <f t="shared" si="31"/>
        <v>1920</v>
      </c>
      <c r="H157" s="233"/>
      <c r="I157" s="27">
        <f t="shared" si="32"/>
        <v>0</v>
      </c>
      <c r="J157" s="27">
        <f t="shared" si="33"/>
        <v>0</v>
      </c>
      <c r="K157" s="27">
        <f t="shared" si="34"/>
        <v>0</v>
      </c>
      <c r="L157" s="44" t="s">
        <v>21</v>
      </c>
    </row>
    <row r="158" spans="1:12">
      <c r="A158" s="230">
        <v>142</v>
      </c>
      <c r="B158" s="234" t="s">
        <v>1682</v>
      </c>
      <c r="C158" s="238" t="s">
        <v>1683</v>
      </c>
      <c r="D158" s="245">
        <v>2300</v>
      </c>
      <c r="E158" s="27">
        <f t="shared" si="29"/>
        <v>2024</v>
      </c>
      <c r="F158" s="27">
        <f t="shared" si="27"/>
        <v>1955</v>
      </c>
      <c r="G158" s="27">
        <f t="shared" si="31"/>
        <v>1840</v>
      </c>
      <c r="H158" s="233"/>
      <c r="I158" s="27">
        <f t="shared" si="32"/>
        <v>0</v>
      </c>
      <c r="J158" s="27">
        <f t="shared" si="33"/>
        <v>0</v>
      </c>
      <c r="K158" s="27">
        <f t="shared" si="34"/>
        <v>0</v>
      </c>
      <c r="L158" s="44" t="s">
        <v>21</v>
      </c>
    </row>
    <row r="159" spans="1:12">
      <c r="A159" s="230">
        <v>143</v>
      </c>
      <c r="B159" s="234" t="s">
        <v>1684</v>
      </c>
      <c r="C159" s="238" t="s">
        <v>1685</v>
      </c>
      <c r="D159" s="245">
        <v>5990</v>
      </c>
      <c r="E159" s="27">
        <f t="shared" si="29"/>
        <v>5271.2</v>
      </c>
      <c r="F159" s="27">
        <f t="shared" si="27"/>
        <v>5091.5</v>
      </c>
      <c r="G159" s="27">
        <f t="shared" si="31"/>
        <v>4792</v>
      </c>
      <c r="H159" s="233"/>
      <c r="I159" s="27">
        <f t="shared" si="32"/>
        <v>0</v>
      </c>
      <c r="J159" s="27">
        <f t="shared" si="33"/>
        <v>0</v>
      </c>
      <c r="K159" s="27">
        <f t="shared" si="34"/>
        <v>0</v>
      </c>
      <c r="L159" s="44" t="s">
        <v>21</v>
      </c>
    </row>
    <row r="160" spans="1:12">
      <c r="A160" s="230">
        <v>144</v>
      </c>
      <c r="B160" s="234" t="s">
        <v>1686</v>
      </c>
      <c r="C160" s="235" t="s">
        <v>1687</v>
      </c>
      <c r="D160" s="236">
        <v>2320</v>
      </c>
      <c r="E160" s="27">
        <f t="shared" si="29"/>
        <v>2041.6</v>
      </c>
      <c r="F160" s="27">
        <f t="shared" si="27"/>
        <v>1972</v>
      </c>
      <c r="G160" s="27">
        <f t="shared" si="31"/>
        <v>1856</v>
      </c>
      <c r="H160" s="233"/>
      <c r="I160" s="27">
        <f t="shared" si="32"/>
        <v>0</v>
      </c>
      <c r="J160" s="27">
        <f t="shared" si="33"/>
        <v>0</v>
      </c>
      <c r="K160" s="27">
        <f t="shared" si="34"/>
        <v>0</v>
      </c>
      <c r="L160" s="29" t="s">
        <v>19</v>
      </c>
    </row>
    <row r="161" spans="1:12">
      <c r="A161" s="230">
        <v>145</v>
      </c>
      <c r="B161" s="234" t="s">
        <v>1688</v>
      </c>
      <c r="C161" s="238" t="s">
        <v>1689</v>
      </c>
      <c r="D161" s="245">
        <v>2320</v>
      </c>
      <c r="E161" s="27">
        <f t="shared" si="29"/>
        <v>2041.6</v>
      </c>
      <c r="F161" s="27">
        <f t="shared" si="27"/>
        <v>1972</v>
      </c>
      <c r="G161" s="27">
        <f t="shared" si="31"/>
        <v>1856</v>
      </c>
      <c r="H161" s="233"/>
      <c r="I161" s="27">
        <f t="shared" si="32"/>
        <v>0</v>
      </c>
      <c r="J161" s="27">
        <f t="shared" si="33"/>
        <v>0</v>
      </c>
      <c r="K161" s="27">
        <f t="shared" si="34"/>
        <v>0</v>
      </c>
      <c r="L161" s="44" t="s">
        <v>21</v>
      </c>
    </row>
    <row r="162" spans="1:12">
      <c r="A162" s="230">
        <v>146</v>
      </c>
      <c r="B162" s="234" t="s">
        <v>1690</v>
      </c>
      <c r="C162" s="238" t="s">
        <v>1691</v>
      </c>
      <c r="D162" s="245">
        <v>1650</v>
      </c>
      <c r="E162" s="27">
        <f t="shared" si="29"/>
        <v>1452</v>
      </c>
      <c r="F162" s="27">
        <f t="shared" si="27"/>
        <v>1402.5</v>
      </c>
      <c r="G162" s="27">
        <f t="shared" si="31"/>
        <v>1320</v>
      </c>
      <c r="H162" s="233"/>
      <c r="I162" s="27">
        <f t="shared" si="32"/>
        <v>0</v>
      </c>
      <c r="J162" s="27">
        <f t="shared" si="33"/>
        <v>0</v>
      </c>
      <c r="K162" s="27">
        <f t="shared" si="34"/>
        <v>0</v>
      </c>
      <c r="L162" s="44" t="s">
        <v>21</v>
      </c>
    </row>
    <row r="163" spans="1:12">
      <c r="A163" s="230">
        <v>147</v>
      </c>
      <c r="B163" s="234" t="s">
        <v>1692</v>
      </c>
      <c r="C163" s="235" t="s">
        <v>1693</v>
      </c>
      <c r="D163" s="236">
        <v>5995</v>
      </c>
      <c r="E163" s="27">
        <f t="shared" si="29"/>
        <v>5275.6</v>
      </c>
      <c r="F163" s="27">
        <f t="shared" si="27"/>
        <v>5095.75</v>
      </c>
      <c r="G163" s="27">
        <f t="shared" si="31"/>
        <v>4796</v>
      </c>
      <c r="H163" s="233"/>
      <c r="I163" s="27">
        <f t="shared" si="32"/>
        <v>0</v>
      </c>
      <c r="J163" s="27">
        <f t="shared" si="33"/>
        <v>0</v>
      </c>
      <c r="K163" s="27">
        <f t="shared" si="34"/>
        <v>0</v>
      </c>
      <c r="L163" s="29" t="s">
        <v>19</v>
      </c>
    </row>
    <row r="164" spans="1:12" ht="15.75" customHeight="1">
      <c r="A164" s="230"/>
      <c r="B164" s="231"/>
      <c r="C164" s="232" t="s">
        <v>1694</v>
      </c>
      <c r="D164" s="27"/>
      <c r="E164" s="27"/>
      <c r="F164" s="27">
        <f t="shared" si="27"/>
        <v>0</v>
      </c>
      <c r="G164" s="27">
        <f t="shared" si="31"/>
        <v>0</v>
      </c>
      <c r="H164" s="233"/>
      <c r="I164" s="233"/>
      <c r="J164" s="27"/>
      <c r="K164" s="27"/>
      <c r="L164" s="233"/>
    </row>
    <row r="165" spans="1:12">
      <c r="A165" s="230">
        <v>148</v>
      </c>
      <c r="B165" s="234" t="s">
        <v>1695</v>
      </c>
      <c r="C165" s="296" t="s">
        <v>1696</v>
      </c>
      <c r="D165" s="300">
        <v>2450</v>
      </c>
      <c r="E165" s="27">
        <f t="shared" ref="E165:E184" si="35">D165-D165/100*12</f>
        <v>2156</v>
      </c>
      <c r="F165" s="27">
        <f t="shared" si="27"/>
        <v>2082.5</v>
      </c>
      <c r="G165" s="27">
        <f t="shared" si="31"/>
        <v>1960</v>
      </c>
      <c r="H165" s="233"/>
      <c r="I165" s="27">
        <f t="shared" ref="I165:I184" si="36">H165*E165</f>
        <v>0</v>
      </c>
      <c r="J165" s="27">
        <f t="shared" ref="J165:J184" si="37">H165*F165</f>
        <v>0</v>
      </c>
      <c r="K165" s="27">
        <f t="shared" ref="K165:K170" si="38">H165*G165</f>
        <v>0</v>
      </c>
      <c r="L165" s="40" t="s">
        <v>21</v>
      </c>
    </row>
    <row r="166" spans="1:12">
      <c r="A166" s="230">
        <v>149</v>
      </c>
      <c r="B166" s="234" t="s">
        <v>1697</v>
      </c>
      <c r="C166" s="235" t="s">
        <v>1698</v>
      </c>
      <c r="D166" s="236">
        <v>2280</v>
      </c>
      <c r="E166" s="27">
        <f t="shared" si="35"/>
        <v>2006.4</v>
      </c>
      <c r="F166" s="27">
        <f t="shared" si="27"/>
        <v>1938</v>
      </c>
      <c r="G166" s="27">
        <f t="shared" si="31"/>
        <v>1824</v>
      </c>
      <c r="H166" s="233"/>
      <c r="I166" s="27">
        <f t="shared" si="36"/>
        <v>0</v>
      </c>
      <c r="J166" s="27">
        <f t="shared" si="37"/>
        <v>0</v>
      </c>
      <c r="K166" s="27">
        <f t="shared" si="38"/>
        <v>0</v>
      </c>
      <c r="L166" s="29" t="s">
        <v>19</v>
      </c>
    </row>
    <row r="167" spans="1:12">
      <c r="A167" s="230">
        <v>150</v>
      </c>
      <c r="B167" s="234" t="s">
        <v>1699</v>
      </c>
      <c r="C167" s="235" t="s">
        <v>1700</v>
      </c>
      <c r="D167" s="236">
        <v>1510</v>
      </c>
      <c r="E167" s="27">
        <f t="shared" si="35"/>
        <v>1328.8</v>
      </c>
      <c r="F167" s="27">
        <f t="shared" si="27"/>
        <v>1283.5</v>
      </c>
      <c r="G167" s="27">
        <f t="shared" si="31"/>
        <v>1208</v>
      </c>
      <c r="H167" s="233"/>
      <c r="I167" s="27">
        <f t="shared" si="36"/>
        <v>0</v>
      </c>
      <c r="J167" s="27">
        <f t="shared" si="37"/>
        <v>0</v>
      </c>
      <c r="K167" s="27">
        <f>H167*G167</f>
        <v>0</v>
      </c>
      <c r="L167" s="29" t="s">
        <v>19</v>
      </c>
    </row>
    <row r="168" spans="1:12">
      <c r="A168" s="230">
        <v>151</v>
      </c>
      <c r="B168" s="234" t="s">
        <v>1701</v>
      </c>
      <c r="C168" s="235" t="s">
        <v>1702</v>
      </c>
      <c r="D168" s="236">
        <v>2980</v>
      </c>
      <c r="E168" s="27">
        <f t="shared" si="35"/>
        <v>2622.4</v>
      </c>
      <c r="F168" s="27">
        <f t="shared" si="27"/>
        <v>2533</v>
      </c>
      <c r="G168" s="27">
        <f t="shared" si="31"/>
        <v>2384</v>
      </c>
      <c r="H168" s="233"/>
      <c r="I168" s="27">
        <f t="shared" si="36"/>
        <v>0</v>
      </c>
      <c r="J168" s="27">
        <f t="shared" si="37"/>
        <v>0</v>
      </c>
      <c r="K168" s="27">
        <f>H168*G168</f>
        <v>0</v>
      </c>
      <c r="L168" s="29" t="s">
        <v>19</v>
      </c>
    </row>
    <row r="169" spans="1:12">
      <c r="A169" s="230">
        <v>152</v>
      </c>
      <c r="B169" s="234" t="s">
        <v>1703</v>
      </c>
      <c r="C169" s="235" t="s">
        <v>1704</v>
      </c>
      <c r="D169" s="236">
        <v>2280</v>
      </c>
      <c r="E169" s="27">
        <f t="shared" si="35"/>
        <v>2006.4</v>
      </c>
      <c r="F169" s="27">
        <f t="shared" si="27"/>
        <v>1938</v>
      </c>
      <c r="G169" s="27">
        <f t="shared" si="31"/>
        <v>1824</v>
      </c>
      <c r="H169" s="233"/>
      <c r="I169" s="27">
        <f t="shared" si="36"/>
        <v>0</v>
      </c>
      <c r="J169" s="27">
        <f t="shared" si="37"/>
        <v>0</v>
      </c>
      <c r="K169" s="27">
        <f t="shared" si="38"/>
        <v>0</v>
      </c>
      <c r="L169" s="29" t="s">
        <v>19</v>
      </c>
    </row>
    <row r="170" spans="1:12">
      <c r="A170" s="230">
        <v>153</v>
      </c>
      <c r="B170" s="234" t="s">
        <v>1705</v>
      </c>
      <c r="C170" s="235" t="s">
        <v>1706</v>
      </c>
      <c r="D170" s="236">
        <v>1700</v>
      </c>
      <c r="E170" s="27">
        <f t="shared" si="35"/>
        <v>1496</v>
      </c>
      <c r="F170" s="27">
        <f t="shared" si="27"/>
        <v>1445</v>
      </c>
      <c r="G170" s="27">
        <f t="shared" si="31"/>
        <v>1360</v>
      </c>
      <c r="H170" s="233"/>
      <c r="I170" s="27">
        <f t="shared" si="36"/>
        <v>0</v>
      </c>
      <c r="J170" s="27">
        <f t="shared" si="37"/>
        <v>0</v>
      </c>
      <c r="K170" s="27">
        <f t="shared" si="38"/>
        <v>0</v>
      </c>
      <c r="L170" s="29" t="s">
        <v>19</v>
      </c>
    </row>
    <row r="171" spans="1:12">
      <c r="A171" s="230">
        <v>154</v>
      </c>
      <c r="B171" s="234" t="s">
        <v>1707</v>
      </c>
      <c r="C171" s="235" t="s">
        <v>1698</v>
      </c>
      <c r="D171" s="236">
        <v>1890</v>
      </c>
      <c r="E171" s="27">
        <f t="shared" si="35"/>
        <v>1663.2</v>
      </c>
      <c r="F171" s="27">
        <f t="shared" si="27"/>
        <v>1606.5</v>
      </c>
      <c r="G171" s="27">
        <f t="shared" si="31"/>
        <v>1512</v>
      </c>
      <c r="H171" s="233"/>
      <c r="I171" s="27">
        <f t="shared" si="36"/>
        <v>0</v>
      </c>
      <c r="J171" s="27">
        <f t="shared" si="37"/>
        <v>0</v>
      </c>
      <c r="K171" s="27">
        <f>H171*G171</f>
        <v>0</v>
      </c>
      <c r="L171" s="29" t="s">
        <v>19</v>
      </c>
    </row>
    <row r="172" spans="1:12">
      <c r="A172" s="230">
        <v>155</v>
      </c>
      <c r="B172" s="234" t="s">
        <v>1708</v>
      </c>
      <c r="C172" s="238" t="s">
        <v>1709</v>
      </c>
      <c r="D172" s="245">
        <v>1200</v>
      </c>
      <c r="E172" s="27">
        <f t="shared" si="35"/>
        <v>1056</v>
      </c>
      <c r="F172" s="27">
        <f t="shared" si="27"/>
        <v>1020</v>
      </c>
      <c r="G172" s="27">
        <f t="shared" si="31"/>
        <v>960</v>
      </c>
      <c r="H172" s="233"/>
      <c r="I172" s="27">
        <f t="shared" si="36"/>
        <v>0</v>
      </c>
      <c r="J172" s="27">
        <f t="shared" si="37"/>
        <v>0</v>
      </c>
      <c r="K172" s="27">
        <f t="shared" ref="K172:K183" si="39">H172*G172</f>
        <v>0</v>
      </c>
      <c r="L172" s="44" t="s">
        <v>21</v>
      </c>
    </row>
    <row r="173" spans="1:12">
      <c r="A173" s="230">
        <v>156</v>
      </c>
      <c r="B173" s="234" t="s">
        <v>1710</v>
      </c>
      <c r="C173" s="238" t="s">
        <v>1711</v>
      </c>
      <c r="D173" s="245">
        <v>2420</v>
      </c>
      <c r="E173" s="27">
        <f t="shared" si="35"/>
        <v>2129.6</v>
      </c>
      <c r="F173" s="27">
        <f t="shared" si="27"/>
        <v>2057</v>
      </c>
      <c r="G173" s="27">
        <f t="shared" si="31"/>
        <v>1936</v>
      </c>
      <c r="H173" s="233"/>
      <c r="I173" s="27">
        <f t="shared" si="36"/>
        <v>0</v>
      </c>
      <c r="J173" s="27">
        <f t="shared" si="37"/>
        <v>0</v>
      </c>
      <c r="K173" s="27">
        <f t="shared" si="39"/>
        <v>0</v>
      </c>
      <c r="L173" s="44" t="s">
        <v>21</v>
      </c>
    </row>
    <row r="174" spans="1:12">
      <c r="A174" s="230">
        <v>157</v>
      </c>
      <c r="B174" s="234" t="s">
        <v>1712</v>
      </c>
      <c r="C174" s="238" t="s">
        <v>1713</v>
      </c>
      <c r="D174" s="245">
        <v>6920</v>
      </c>
      <c r="E174" s="27">
        <f t="shared" si="35"/>
        <v>6089.6</v>
      </c>
      <c r="F174" s="27">
        <f t="shared" si="27"/>
        <v>5882</v>
      </c>
      <c r="G174" s="27">
        <f t="shared" si="31"/>
        <v>5536</v>
      </c>
      <c r="H174" s="233"/>
      <c r="I174" s="27">
        <f t="shared" si="36"/>
        <v>0</v>
      </c>
      <c r="J174" s="27">
        <f t="shared" si="37"/>
        <v>0</v>
      </c>
      <c r="K174" s="27">
        <f t="shared" si="39"/>
        <v>0</v>
      </c>
      <c r="L174" s="40" t="s">
        <v>21</v>
      </c>
    </row>
    <row r="175" spans="1:12">
      <c r="A175" s="230">
        <v>158</v>
      </c>
      <c r="B175" s="234" t="s">
        <v>1714</v>
      </c>
      <c r="C175" s="235" t="s">
        <v>1715</v>
      </c>
      <c r="D175" s="236">
        <v>3240</v>
      </c>
      <c r="E175" s="27">
        <f t="shared" si="35"/>
        <v>2851.2</v>
      </c>
      <c r="F175" s="27">
        <f t="shared" si="27"/>
        <v>2754</v>
      </c>
      <c r="G175" s="27">
        <f t="shared" si="31"/>
        <v>2592</v>
      </c>
      <c r="H175" s="233"/>
      <c r="I175" s="27">
        <f t="shared" si="36"/>
        <v>0</v>
      </c>
      <c r="J175" s="27">
        <f t="shared" si="37"/>
        <v>0</v>
      </c>
      <c r="K175" s="27">
        <f t="shared" si="39"/>
        <v>0</v>
      </c>
      <c r="L175" s="29" t="s">
        <v>19</v>
      </c>
    </row>
    <row r="176" spans="1:12">
      <c r="A176" s="230">
        <v>159</v>
      </c>
      <c r="B176" s="234" t="s">
        <v>1716</v>
      </c>
      <c r="C176" s="235" t="s">
        <v>1717</v>
      </c>
      <c r="D176" s="236">
        <v>1500</v>
      </c>
      <c r="E176" s="27">
        <f t="shared" si="35"/>
        <v>1320</v>
      </c>
      <c r="F176" s="27">
        <f t="shared" si="27"/>
        <v>1275</v>
      </c>
      <c r="G176" s="27">
        <f t="shared" si="31"/>
        <v>1200</v>
      </c>
      <c r="H176" s="233"/>
      <c r="I176" s="27">
        <f t="shared" si="36"/>
        <v>0</v>
      </c>
      <c r="J176" s="27">
        <f t="shared" si="37"/>
        <v>0</v>
      </c>
      <c r="K176" s="27">
        <f t="shared" si="39"/>
        <v>0</v>
      </c>
      <c r="L176" s="29" t="s">
        <v>19</v>
      </c>
    </row>
    <row r="177" spans="1:12">
      <c r="A177" s="230">
        <v>160</v>
      </c>
      <c r="B177" s="234" t="s">
        <v>1718</v>
      </c>
      <c r="C177" s="242" t="s">
        <v>1719</v>
      </c>
      <c r="D177" s="243">
        <v>1820</v>
      </c>
      <c r="E177" s="27">
        <f t="shared" si="35"/>
        <v>1601.6</v>
      </c>
      <c r="F177" s="27">
        <f t="shared" si="27"/>
        <v>1547</v>
      </c>
      <c r="G177" s="27">
        <f t="shared" si="31"/>
        <v>1456</v>
      </c>
      <c r="H177" s="233"/>
      <c r="I177" s="27">
        <f t="shared" si="36"/>
        <v>0</v>
      </c>
      <c r="J177" s="27">
        <f t="shared" si="37"/>
        <v>0</v>
      </c>
      <c r="K177" s="27">
        <f t="shared" si="39"/>
        <v>0</v>
      </c>
      <c r="L177" s="40" t="s">
        <v>21</v>
      </c>
    </row>
    <row r="178" spans="1:12">
      <c r="A178" s="230">
        <v>161</v>
      </c>
      <c r="B178" s="234" t="s">
        <v>1720</v>
      </c>
      <c r="C178" s="235" t="s">
        <v>1721</v>
      </c>
      <c r="D178" s="236">
        <v>1240</v>
      </c>
      <c r="E178" s="27">
        <f t="shared" si="35"/>
        <v>1091.2</v>
      </c>
      <c r="F178" s="27">
        <f t="shared" si="27"/>
        <v>1054</v>
      </c>
      <c r="G178" s="27">
        <f t="shared" si="31"/>
        <v>992</v>
      </c>
      <c r="H178" s="233"/>
      <c r="I178" s="27">
        <f t="shared" si="36"/>
        <v>0</v>
      </c>
      <c r="J178" s="27">
        <f t="shared" si="37"/>
        <v>0</v>
      </c>
      <c r="K178" s="27">
        <f t="shared" si="39"/>
        <v>0</v>
      </c>
      <c r="L178" s="29" t="s">
        <v>19</v>
      </c>
    </row>
    <row r="179" spans="1:12">
      <c r="A179" s="230">
        <v>162</v>
      </c>
      <c r="B179" s="234" t="s">
        <v>1722</v>
      </c>
      <c r="C179" s="235" t="s">
        <v>1723</v>
      </c>
      <c r="D179" s="236">
        <v>2050</v>
      </c>
      <c r="E179" s="27">
        <f t="shared" si="35"/>
        <v>1804</v>
      </c>
      <c r="F179" s="27">
        <f t="shared" si="27"/>
        <v>1742.5</v>
      </c>
      <c r="G179" s="27">
        <f t="shared" si="31"/>
        <v>1640</v>
      </c>
      <c r="H179" s="233"/>
      <c r="I179" s="27">
        <f t="shared" si="36"/>
        <v>0</v>
      </c>
      <c r="J179" s="27">
        <f t="shared" si="37"/>
        <v>0</v>
      </c>
      <c r="K179" s="27">
        <f t="shared" si="39"/>
        <v>0</v>
      </c>
      <c r="L179" s="29" t="s">
        <v>19</v>
      </c>
    </row>
    <row r="180" spans="1:12">
      <c r="A180" s="230">
        <v>163</v>
      </c>
      <c r="B180" s="234" t="s">
        <v>1724</v>
      </c>
      <c r="C180" s="238" t="s">
        <v>1725</v>
      </c>
      <c r="D180" s="245">
        <v>1290</v>
      </c>
      <c r="E180" s="27">
        <f t="shared" si="35"/>
        <v>1135.2</v>
      </c>
      <c r="F180" s="27">
        <f t="shared" si="27"/>
        <v>1096.5</v>
      </c>
      <c r="G180" s="27">
        <f t="shared" si="31"/>
        <v>1032</v>
      </c>
      <c r="H180" s="233"/>
      <c r="I180" s="27">
        <f t="shared" si="36"/>
        <v>0</v>
      </c>
      <c r="J180" s="27">
        <f t="shared" si="37"/>
        <v>0</v>
      </c>
      <c r="K180" s="27">
        <f t="shared" si="39"/>
        <v>0</v>
      </c>
      <c r="L180" s="40" t="s">
        <v>21</v>
      </c>
    </row>
    <row r="181" spans="1:12">
      <c r="A181" s="230">
        <v>164</v>
      </c>
      <c r="B181" s="234" t="s">
        <v>1726</v>
      </c>
      <c r="C181" s="235" t="s">
        <v>1727</v>
      </c>
      <c r="D181" s="236">
        <v>1140</v>
      </c>
      <c r="E181" s="27">
        <f t="shared" si="35"/>
        <v>1003.2</v>
      </c>
      <c r="F181" s="27">
        <f t="shared" si="27"/>
        <v>969</v>
      </c>
      <c r="G181" s="27">
        <f t="shared" si="31"/>
        <v>912</v>
      </c>
      <c r="H181" s="233"/>
      <c r="I181" s="27">
        <f t="shared" si="36"/>
        <v>0</v>
      </c>
      <c r="J181" s="27">
        <f t="shared" si="37"/>
        <v>0</v>
      </c>
      <c r="K181" s="27">
        <f t="shared" si="39"/>
        <v>0</v>
      </c>
      <c r="L181" s="29" t="s">
        <v>19</v>
      </c>
    </row>
    <row r="182" spans="1:12">
      <c r="A182" s="230">
        <v>165</v>
      </c>
      <c r="B182" s="234" t="s">
        <v>1728</v>
      </c>
      <c r="C182" s="235" t="s">
        <v>1729</v>
      </c>
      <c r="D182" s="236">
        <v>2080</v>
      </c>
      <c r="E182" s="27">
        <f t="shared" si="35"/>
        <v>1830.4</v>
      </c>
      <c r="F182" s="27">
        <f t="shared" si="27"/>
        <v>1768</v>
      </c>
      <c r="G182" s="27">
        <f t="shared" si="31"/>
        <v>1664</v>
      </c>
      <c r="H182" s="233"/>
      <c r="I182" s="27">
        <f t="shared" si="36"/>
        <v>0</v>
      </c>
      <c r="J182" s="27">
        <f t="shared" si="37"/>
        <v>0</v>
      </c>
      <c r="K182" s="27">
        <f t="shared" si="39"/>
        <v>0</v>
      </c>
      <c r="L182" s="29" t="s">
        <v>19</v>
      </c>
    </row>
    <row r="183" spans="1:12">
      <c r="A183" s="230">
        <v>166</v>
      </c>
      <c r="B183" s="234" t="s">
        <v>1730</v>
      </c>
      <c r="C183" s="235" t="s">
        <v>1731</v>
      </c>
      <c r="D183" s="236">
        <v>2995</v>
      </c>
      <c r="E183" s="27">
        <f t="shared" si="35"/>
        <v>2635.6</v>
      </c>
      <c r="F183" s="27">
        <f t="shared" si="27"/>
        <v>2545.75</v>
      </c>
      <c r="G183" s="27">
        <f t="shared" si="31"/>
        <v>2396</v>
      </c>
      <c r="H183" s="233"/>
      <c r="I183" s="27">
        <f t="shared" si="36"/>
        <v>0</v>
      </c>
      <c r="J183" s="27">
        <f t="shared" si="37"/>
        <v>0</v>
      </c>
      <c r="K183" s="27">
        <f t="shared" si="39"/>
        <v>0</v>
      </c>
      <c r="L183" s="29" t="s">
        <v>19</v>
      </c>
    </row>
    <row r="184" spans="1:12">
      <c r="A184" s="230">
        <v>167</v>
      </c>
      <c r="B184" s="234" t="s">
        <v>1732</v>
      </c>
      <c r="C184" s="235" t="s">
        <v>1733</v>
      </c>
      <c r="D184" s="236">
        <v>5140</v>
      </c>
      <c r="E184" s="27">
        <f t="shared" si="35"/>
        <v>4523.2</v>
      </c>
      <c r="F184" s="27">
        <f t="shared" si="27"/>
        <v>4369</v>
      </c>
      <c r="G184" s="27">
        <f t="shared" si="31"/>
        <v>4112</v>
      </c>
      <c r="H184" s="233"/>
      <c r="I184" s="27">
        <f t="shared" si="36"/>
        <v>0</v>
      </c>
      <c r="J184" s="27">
        <f t="shared" si="37"/>
        <v>0</v>
      </c>
      <c r="K184" s="27">
        <f>H184*G184</f>
        <v>0</v>
      </c>
      <c r="L184" s="29" t="s">
        <v>19</v>
      </c>
    </row>
    <row r="185" spans="1:12" ht="14.25" customHeight="1">
      <c r="A185" s="230"/>
      <c r="B185" s="231"/>
      <c r="C185" s="232" t="s">
        <v>2557</v>
      </c>
      <c r="D185" s="27"/>
      <c r="E185" s="27"/>
      <c r="F185" s="27"/>
      <c r="G185" s="27"/>
      <c r="H185" s="233"/>
      <c r="I185" s="233"/>
      <c r="J185" s="27"/>
      <c r="K185" s="27"/>
      <c r="L185" s="233"/>
    </row>
    <row r="186" spans="1:12">
      <c r="A186" s="230">
        <v>168</v>
      </c>
      <c r="B186" s="231" t="s">
        <v>1734</v>
      </c>
      <c r="C186" s="235" t="s">
        <v>1735</v>
      </c>
      <c r="D186" s="236">
        <v>2380</v>
      </c>
      <c r="E186" s="27">
        <f t="shared" ref="E186:E229" si="40">D186-D186/100*12</f>
        <v>2094.4</v>
      </c>
      <c r="F186" s="27">
        <f t="shared" si="27"/>
        <v>2023</v>
      </c>
      <c r="G186" s="27">
        <f t="shared" ref="G186:G229" si="41">D186-D186/100*20</f>
        <v>1904</v>
      </c>
      <c r="H186" s="233"/>
      <c r="I186" s="27">
        <f t="shared" ref="I186:I229" si="42">H186*E186</f>
        <v>0</v>
      </c>
      <c r="J186" s="27">
        <f t="shared" ref="J186:J229" si="43">H186*F186</f>
        <v>0</v>
      </c>
      <c r="K186" s="27">
        <f t="shared" ref="K186:K217" si="44">H186*G186</f>
        <v>0</v>
      </c>
      <c r="L186" s="29" t="s">
        <v>19</v>
      </c>
    </row>
    <row r="187" spans="1:12">
      <c r="A187" s="230">
        <v>169</v>
      </c>
      <c r="B187" s="234" t="s">
        <v>1736</v>
      </c>
      <c r="C187" s="235" t="s">
        <v>1737</v>
      </c>
      <c r="D187" s="236">
        <v>2220</v>
      </c>
      <c r="E187" s="27">
        <f t="shared" si="40"/>
        <v>1953.6</v>
      </c>
      <c r="F187" s="27">
        <f t="shared" si="27"/>
        <v>1887</v>
      </c>
      <c r="G187" s="27">
        <f t="shared" si="41"/>
        <v>1776</v>
      </c>
      <c r="H187" s="233"/>
      <c r="I187" s="27">
        <f t="shared" si="42"/>
        <v>0</v>
      </c>
      <c r="J187" s="27">
        <f t="shared" si="43"/>
        <v>0</v>
      </c>
      <c r="K187" s="27">
        <f t="shared" si="44"/>
        <v>0</v>
      </c>
      <c r="L187" s="29" t="s">
        <v>19</v>
      </c>
    </row>
    <row r="188" spans="1:12">
      <c r="A188" s="230">
        <v>170</v>
      </c>
      <c r="B188" s="234" t="s">
        <v>1738</v>
      </c>
      <c r="C188" s="235" t="s">
        <v>1739</v>
      </c>
      <c r="D188" s="236">
        <v>1900</v>
      </c>
      <c r="E188" s="27">
        <f t="shared" si="40"/>
        <v>1672</v>
      </c>
      <c r="F188" s="27">
        <f t="shared" si="27"/>
        <v>1615</v>
      </c>
      <c r="G188" s="27">
        <f t="shared" si="41"/>
        <v>1520</v>
      </c>
      <c r="H188" s="233"/>
      <c r="I188" s="27">
        <f t="shared" si="42"/>
        <v>0</v>
      </c>
      <c r="J188" s="27">
        <f t="shared" si="43"/>
        <v>0</v>
      </c>
      <c r="K188" s="27">
        <f t="shared" si="44"/>
        <v>0</v>
      </c>
      <c r="L188" s="29" t="s">
        <v>19</v>
      </c>
    </row>
    <row r="189" spans="1:12">
      <c r="A189" s="230">
        <v>171</v>
      </c>
      <c r="B189" s="234" t="s">
        <v>1740</v>
      </c>
      <c r="C189" s="235" t="s">
        <v>1741</v>
      </c>
      <c r="D189" s="236">
        <v>2320</v>
      </c>
      <c r="E189" s="27">
        <f t="shared" si="40"/>
        <v>2041.6</v>
      </c>
      <c r="F189" s="27">
        <f t="shared" si="27"/>
        <v>1972</v>
      </c>
      <c r="G189" s="27">
        <f t="shared" si="41"/>
        <v>1856</v>
      </c>
      <c r="H189" s="233"/>
      <c r="I189" s="27">
        <f t="shared" si="42"/>
        <v>0</v>
      </c>
      <c r="J189" s="27">
        <f t="shared" si="43"/>
        <v>0</v>
      </c>
      <c r="K189" s="27">
        <f t="shared" si="44"/>
        <v>0</v>
      </c>
      <c r="L189" s="29" t="s">
        <v>19</v>
      </c>
    </row>
    <row r="190" spans="1:12">
      <c r="A190" s="230">
        <v>172</v>
      </c>
      <c r="B190" s="234" t="s">
        <v>1742</v>
      </c>
      <c r="C190" s="238" t="s">
        <v>1743</v>
      </c>
      <c r="D190" s="245">
        <v>2220</v>
      </c>
      <c r="E190" s="27">
        <f t="shared" si="40"/>
        <v>1953.6</v>
      </c>
      <c r="F190" s="27">
        <f t="shared" si="27"/>
        <v>1887</v>
      </c>
      <c r="G190" s="27">
        <f t="shared" si="41"/>
        <v>1776</v>
      </c>
      <c r="H190" s="233"/>
      <c r="I190" s="27">
        <f t="shared" si="42"/>
        <v>0</v>
      </c>
      <c r="J190" s="27">
        <f t="shared" si="43"/>
        <v>0</v>
      </c>
      <c r="K190" s="27">
        <f t="shared" si="44"/>
        <v>0</v>
      </c>
      <c r="L190" s="40" t="s">
        <v>21</v>
      </c>
    </row>
    <row r="191" spans="1:12">
      <c r="A191" s="230">
        <v>173</v>
      </c>
      <c r="B191" s="234" t="s">
        <v>1744</v>
      </c>
      <c r="C191" s="235" t="s">
        <v>1745</v>
      </c>
      <c r="D191" s="236">
        <v>1240</v>
      </c>
      <c r="E191" s="27">
        <f t="shared" si="40"/>
        <v>1091.2</v>
      </c>
      <c r="F191" s="27">
        <f t="shared" si="27"/>
        <v>1054</v>
      </c>
      <c r="G191" s="27">
        <f t="shared" si="41"/>
        <v>992</v>
      </c>
      <c r="H191" s="233"/>
      <c r="I191" s="27">
        <f t="shared" si="42"/>
        <v>0</v>
      </c>
      <c r="J191" s="27">
        <f t="shared" si="43"/>
        <v>0</v>
      </c>
      <c r="K191" s="27">
        <f t="shared" si="44"/>
        <v>0</v>
      </c>
      <c r="L191" s="29" t="s">
        <v>19</v>
      </c>
    </row>
    <row r="192" spans="1:12">
      <c r="A192" s="230">
        <v>174</v>
      </c>
      <c r="B192" s="234" t="s">
        <v>1746</v>
      </c>
      <c r="C192" s="235" t="s">
        <v>1747</v>
      </c>
      <c r="D192" s="236">
        <v>2200</v>
      </c>
      <c r="E192" s="27">
        <f t="shared" si="40"/>
        <v>1936</v>
      </c>
      <c r="F192" s="27">
        <f t="shared" si="27"/>
        <v>1870</v>
      </c>
      <c r="G192" s="27">
        <f t="shared" si="41"/>
        <v>1760</v>
      </c>
      <c r="H192" s="233"/>
      <c r="I192" s="27">
        <f t="shared" si="42"/>
        <v>0</v>
      </c>
      <c r="J192" s="27">
        <f t="shared" si="43"/>
        <v>0</v>
      </c>
      <c r="K192" s="27">
        <f t="shared" si="44"/>
        <v>0</v>
      </c>
      <c r="L192" s="29" t="s">
        <v>19</v>
      </c>
    </row>
    <row r="193" spans="1:12">
      <c r="A193" s="230">
        <v>175</v>
      </c>
      <c r="B193" s="234" t="s">
        <v>1748</v>
      </c>
      <c r="C193" s="238" t="s">
        <v>1749</v>
      </c>
      <c r="D193" s="245">
        <v>2390</v>
      </c>
      <c r="E193" s="27">
        <f t="shared" si="40"/>
        <v>2103.1999999999998</v>
      </c>
      <c r="F193" s="27">
        <f t="shared" si="27"/>
        <v>2031.5</v>
      </c>
      <c r="G193" s="27">
        <f t="shared" si="41"/>
        <v>1912</v>
      </c>
      <c r="H193" s="233"/>
      <c r="I193" s="27">
        <f t="shared" si="42"/>
        <v>0</v>
      </c>
      <c r="J193" s="27">
        <f t="shared" si="43"/>
        <v>0</v>
      </c>
      <c r="K193" s="27">
        <f t="shared" si="44"/>
        <v>0</v>
      </c>
      <c r="L193" s="40" t="s">
        <v>21</v>
      </c>
    </row>
    <row r="194" spans="1:12">
      <c r="A194" s="230">
        <v>176</v>
      </c>
      <c r="B194" s="234" t="s">
        <v>1750</v>
      </c>
      <c r="C194" s="235" t="s">
        <v>1751</v>
      </c>
      <c r="D194" s="236">
        <v>2995</v>
      </c>
      <c r="E194" s="27">
        <f t="shared" si="40"/>
        <v>2635.6</v>
      </c>
      <c r="F194" s="27">
        <f t="shared" si="27"/>
        <v>2545.75</v>
      </c>
      <c r="G194" s="27">
        <f t="shared" si="41"/>
        <v>2396</v>
      </c>
      <c r="H194" s="233"/>
      <c r="I194" s="27">
        <f t="shared" si="42"/>
        <v>0</v>
      </c>
      <c r="J194" s="27">
        <f t="shared" si="43"/>
        <v>0</v>
      </c>
      <c r="K194" s="27">
        <f t="shared" si="44"/>
        <v>0</v>
      </c>
      <c r="L194" s="29" t="s">
        <v>19</v>
      </c>
    </row>
    <row r="195" spans="1:12">
      <c r="A195" s="230">
        <v>177</v>
      </c>
      <c r="B195" s="234" t="s">
        <v>1752</v>
      </c>
      <c r="C195" s="238" t="s">
        <v>1753</v>
      </c>
      <c r="D195" s="245">
        <v>2740</v>
      </c>
      <c r="E195" s="27">
        <f t="shared" si="40"/>
        <v>2411.1999999999998</v>
      </c>
      <c r="F195" s="27">
        <f t="shared" si="27"/>
        <v>2329</v>
      </c>
      <c r="G195" s="27">
        <f t="shared" si="41"/>
        <v>2192</v>
      </c>
      <c r="H195" s="233"/>
      <c r="I195" s="27">
        <f t="shared" si="42"/>
        <v>0</v>
      </c>
      <c r="J195" s="27">
        <f t="shared" si="43"/>
        <v>0</v>
      </c>
      <c r="K195" s="27">
        <f t="shared" si="44"/>
        <v>0</v>
      </c>
      <c r="L195" s="40" t="s">
        <v>21</v>
      </c>
    </row>
    <row r="196" spans="1:12">
      <c r="A196" s="230">
        <v>178</v>
      </c>
      <c r="B196" s="234" t="s">
        <v>1754</v>
      </c>
      <c r="C196" s="235" t="s">
        <v>1755</v>
      </c>
      <c r="D196" s="236">
        <v>4280</v>
      </c>
      <c r="E196" s="27">
        <f t="shared" si="40"/>
        <v>3766.4</v>
      </c>
      <c r="F196" s="27">
        <f t="shared" si="27"/>
        <v>3638</v>
      </c>
      <c r="G196" s="27">
        <f t="shared" si="41"/>
        <v>3424</v>
      </c>
      <c r="H196" s="233"/>
      <c r="I196" s="27">
        <f t="shared" si="42"/>
        <v>0</v>
      </c>
      <c r="J196" s="27">
        <f t="shared" si="43"/>
        <v>0</v>
      </c>
      <c r="K196" s="27">
        <f t="shared" si="44"/>
        <v>0</v>
      </c>
      <c r="L196" s="29" t="s">
        <v>19</v>
      </c>
    </row>
    <row r="197" spans="1:12">
      <c r="A197" s="230">
        <v>179</v>
      </c>
      <c r="B197" s="234" t="s">
        <v>1756</v>
      </c>
      <c r="C197" s="235" t="s">
        <v>1757</v>
      </c>
      <c r="D197" s="236">
        <v>1780</v>
      </c>
      <c r="E197" s="27">
        <f t="shared" si="40"/>
        <v>1566.4</v>
      </c>
      <c r="F197" s="27">
        <f t="shared" si="27"/>
        <v>1513</v>
      </c>
      <c r="G197" s="27">
        <f t="shared" si="41"/>
        <v>1424</v>
      </c>
      <c r="H197" s="233"/>
      <c r="I197" s="27">
        <f t="shared" si="42"/>
        <v>0</v>
      </c>
      <c r="J197" s="27">
        <f t="shared" si="43"/>
        <v>0</v>
      </c>
      <c r="K197" s="27">
        <f t="shared" si="44"/>
        <v>0</v>
      </c>
      <c r="L197" s="29" t="s">
        <v>19</v>
      </c>
    </row>
    <row r="198" spans="1:12">
      <c r="A198" s="230">
        <v>180</v>
      </c>
      <c r="B198" s="234" t="s">
        <v>1758</v>
      </c>
      <c r="C198" s="235" t="s">
        <v>1759</v>
      </c>
      <c r="D198" s="236">
        <v>2270</v>
      </c>
      <c r="E198" s="27">
        <f t="shared" si="40"/>
        <v>1997.6</v>
      </c>
      <c r="F198" s="27">
        <f t="shared" si="27"/>
        <v>1929.5</v>
      </c>
      <c r="G198" s="27">
        <f t="shared" si="41"/>
        <v>1816</v>
      </c>
      <c r="H198" s="233"/>
      <c r="I198" s="27">
        <f t="shared" si="42"/>
        <v>0</v>
      </c>
      <c r="J198" s="27">
        <f t="shared" si="43"/>
        <v>0</v>
      </c>
      <c r="K198" s="27">
        <f t="shared" si="44"/>
        <v>0</v>
      </c>
      <c r="L198" s="29" t="s">
        <v>19</v>
      </c>
    </row>
    <row r="199" spans="1:12">
      <c r="A199" s="230">
        <v>181</v>
      </c>
      <c r="B199" s="234" t="s">
        <v>1760</v>
      </c>
      <c r="C199" s="238" t="s">
        <v>1761</v>
      </c>
      <c r="D199" s="245">
        <v>2270</v>
      </c>
      <c r="E199" s="27">
        <f t="shared" si="40"/>
        <v>1997.6</v>
      </c>
      <c r="F199" s="27">
        <f t="shared" si="27"/>
        <v>1929.5</v>
      </c>
      <c r="G199" s="27">
        <f t="shared" si="41"/>
        <v>1816</v>
      </c>
      <c r="H199" s="233"/>
      <c r="I199" s="27">
        <f t="shared" si="42"/>
        <v>0</v>
      </c>
      <c r="J199" s="27">
        <f t="shared" si="43"/>
        <v>0</v>
      </c>
      <c r="K199" s="27">
        <f t="shared" si="44"/>
        <v>0</v>
      </c>
      <c r="L199" s="40" t="s">
        <v>21</v>
      </c>
    </row>
    <row r="200" spans="1:12">
      <c r="A200" s="230">
        <v>182</v>
      </c>
      <c r="B200" s="234" t="s">
        <v>1762</v>
      </c>
      <c r="C200" s="235" t="s">
        <v>1763</v>
      </c>
      <c r="D200" s="236">
        <v>1340</v>
      </c>
      <c r="E200" s="27">
        <f t="shared" si="40"/>
        <v>1179.2</v>
      </c>
      <c r="F200" s="27">
        <f t="shared" si="27"/>
        <v>1139</v>
      </c>
      <c r="G200" s="27">
        <f t="shared" si="41"/>
        <v>1072</v>
      </c>
      <c r="H200" s="233"/>
      <c r="I200" s="27">
        <f t="shared" si="42"/>
        <v>0</v>
      </c>
      <c r="J200" s="27">
        <f t="shared" si="43"/>
        <v>0</v>
      </c>
      <c r="K200" s="27">
        <f t="shared" si="44"/>
        <v>0</v>
      </c>
      <c r="L200" s="29" t="s">
        <v>19</v>
      </c>
    </row>
    <row r="201" spans="1:12">
      <c r="A201" s="230">
        <v>183</v>
      </c>
      <c r="B201" s="234" t="s">
        <v>1764</v>
      </c>
      <c r="C201" s="235" t="s">
        <v>1765</v>
      </c>
      <c r="D201" s="236">
        <v>2050</v>
      </c>
      <c r="E201" s="27">
        <f t="shared" si="40"/>
        <v>1804</v>
      </c>
      <c r="F201" s="27">
        <f t="shared" si="27"/>
        <v>1742.5</v>
      </c>
      <c r="G201" s="27">
        <f t="shared" si="41"/>
        <v>1640</v>
      </c>
      <c r="H201" s="233"/>
      <c r="I201" s="27">
        <f t="shared" si="42"/>
        <v>0</v>
      </c>
      <c r="J201" s="27">
        <f t="shared" si="43"/>
        <v>0</v>
      </c>
      <c r="K201" s="27">
        <f t="shared" si="44"/>
        <v>0</v>
      </c>
      <c r="L201" s="29" t="s">
        <v>19</v>
      </c>
    </row>
    <row r="202" spans="1:12">
      <c r="A202" s="230">
        <v>184</v>
      </c>
      <c r="B202" s="234" t="s">
        <v>1766</v>
      </c>
      <c r="C202" s="235" t="s">
        <v>1767</v>
      </c>
      <c r="D202" s="236">
        <v>2270</v>
      </c>
      <c r="E202" s="27">
        <f t="shared" si="40"/>
        <v>1997.6</v>
      </c>
      <c r="F202" s="27">
        <f t="shared" si="27"/>
        <v>1929.5</v>
      </c>
      <c r="G202" s="27">
        <f t="shared" si="41"/>
        <v>1816</v>
      </c>
      <c r="H202" s="233"/>
      <c r="I202" s="27">
        <f t="shared" si="42"/>
        <v>0</v>
      </c>
      <c r="J202" s="27">
        <f t="shared" si="43"/>
        <v>0</v>
      </c>
      <c r="K202" s="27">
        <f t="shared" si="44"/>
        <v>0</v>
      </c>
      <c r="L202" s="29" t="s">
        <v>19</v>
      </c>
    </row>
    <row r="203" spans="1:12">
      <c r="A203" s="230">
        <v>185</v>
      </c>
      <c r="B203" s="234" t="s">
        <v>1768</v>
      </c>
      <c r="C203" s="238" t="s">
        <v>1769</v>
      </c>
      <c r="D203" s="245">
        <v>2400</v>
      </c>
      <c r="E203" s="27">
        <f t="shared" si="40"/>
        <v>2112</v>
      </c>
      <c r="F203" s="27">
        <f t="shared" si="27"/>
        <v>2040</v>
      </c>
      <c r="G203" s="27">
        <f t="shared" si="41"/>
        <v>1920</v>
      </c>
      <c r="H203" s="233"/>
      <c r="I203" s="27">
        <f t="shared" si="42"/>
        <v>0</v>
      </c>
      <c r="J203" s="27">
        <f t="shared" si="43"/>
        <v>0</v>
      </c>
      <c r="K203" s="27">
        <f t="shared" si="44"/>
        <v>0</v>
      </c>
      <c r="L203" s="40" t="s">
        <v>21</v>
      </c>
    </row>
    <row r="204" spans="1:12">
      <c r="A204" s="230">
        <v>186</v>
      </c>
      <c r="B204" s="234" t="s">
        <v>1770</v>
      </c>
      <c r="C204" s="238" t="s">
        <v>1771</v>
      </c>
      <c r="D204" s="245">
        <v>2170</v>
      </c>
      <c r="E204" s="27">
        <f t="shared" si="40"/>
        <v>1909.6</v>
      </c>
      <c r="F204" s="27">
        <f t="shared" si="27"/>
        <v>1844.5</v>
      </c>
      <c r="G204" s="27">
        <f t="shared" si="41"/>
        <v>1736</v>
      </c>
      <c r="H204" s="233"/>
      <c r="I204" s="27">
        <f t="shared" si="42"/>
        <v>0</v>
      </c>
      <c r="J204" s="27">
        <f t="shared" si="43"/>
        <v>0</v>
      </c>
      <c r="K204" s="27">
        <f t="shared" si="44"/>
        <v>0</v>
      </c>
      <c r="L204" s="40" t="s">
        <v>21</v>
      </c>
    </row>
    <row r="205" spans="1:12">
      <c r="A205" s="230">
        <v>187</v>
      </c>
      <c r="B205" s="234" t="s">
        <v>1772</v>
      </c>
      <c r="C205" s="238" t="s">
        <v>1773</v>
      </c>
      <c r="D205" s="245">
        <v>2900</v>
      </c>
      <c r="E205" s="27">
        <f t="shared" si="40"/>
        <v>2552</v>
      </c>
      <c r="F205" s="27">
        <f t="shared" si="27"/>
        <v>2465</v>
      </c>
      <c r="G205" s="27">
        <f t="shared" si="41"/>
        <v>2320</v>
      </c>
      <c r="H205" s="233"/>
      <c r="I205" s="27">
        <f t="shared" si="42"/>
        <v>0</v>
      </c>
      <c r="J205" s="27">
        <f t="shared" si="43"/>
        <v>0</v>
      </c>
      <c r="K205" s="27">
        <f t="shared" si="44"/>
        <v>0</v>
      </c>
      <c r="L205" s="40" t="s">
        <v>21</v>
      </c>
    </row>
    <row r="206" spans="1:12">
      <c r="A206" s="230">
        <v>188</v>
      </c>
      <c r="B206" s="234" t="s">
        <v>1774</v>
      </c>
      <c r="C206" s="235" t="s">
        <v>1775</v>
      </c>
      <c r="D206" s="236">
        <v>2050</v>
      </c>
      <c r="E206" s="27">
        <f t="shared" si="40"/>
        <v>1804</v>
      </c>
      <c r="F206" s="27">
        <f t="shared" si="27"/>
        <v>1742.5</v>
      </c>
      <c r="G206" s="27">
        <f t="shared" si="41"/>
        <v>1640</v>
      </c>
      <c r="H206" s="233"/>
      <c r="I206" s="27">
        <f t="shared" si="42"/>
        <v>0</v>
      </c>
      <c r="J206" s="27">
        <f t="shared" si="43"/>
        <v>0</v>
      </c>
      <c r="K206" s="27">
        <f t="shared" si="44"/>
        <v>0</v>
      </c>
      <c r="L206" s="29" t="s">
        <v>19</v>
      </c>
    </row>
    <row r="207" spans="1:12">
      <c r="A207" s="230">
        <v>189</v>
      </c>
      <c r="B207" s="234" t="s">
        <v>1776</v>
      </c>
      <c r="C207" s="235" t="s">
        <v>1777</v>
      </c>
      <c r="D207" s="236">
        <v>1340</v>
      </c>
      <c r="E207" s="27">
        <f t="shared" si="40"/>
        <v>1179.2</v>
      </c>
      <c r="F207" s="27">
        <f t="shared" si="27"/>
        <v>1139</v>
      </c>
      <c r="G207" s="27">
        <f t="shared" si="41"/>
        <v>1072</v>
      </c>
      <c r="H207" s="233"/>
      <c r="I207" s="27">
        <f t="shared" si="42"/>
        <v>0</v>
      </c>
      <c r="J207" s="27">
        <f t="shared" si="43"/>
        <v>0</v>
      </c>
      <c r="K207" s="27">
        <f t="shared" si="44"/>
        <v>0</v>
      </c>
      <c r="L207" s="29" t="s">
        <v>19</v>
      </c>
    </row>
    <row r="208" spans="1:12">
      <c r="A208" s="230">
        <v>190</v>
      </c>
      <c r="B208" s="234" t="s">
        <v>1778</v>
      </c>
      <c r="C208" s="238" t="s">
        <v>1779</v>
      </c>
      <c r="D208" s="245">
        <v>1800</v>
      </c>
      <c r="E208" s="27">
        <f t="shared" si="40"/>
        <v>1584</v>
      </c>
      <c r="F208" s="27">
        <f t="shared" si="27"/>
        <v>1530</v>
      </c>
      <c r="G208" s="27">
        <f t="shared" si="41"/>
        <v>1440</v>
      </c>
      <c r="H208" s="233"/>
      <c r="I208" s="27">
        <f t="shared" si="42"/>
        <v>0</v>
      </c>
      <c r="J208" s="27">
        <f t="shared" si="43"/>
        <v>0</v>
      </c>
      <c r="K208" s="27">
        <f t="shared" si="44"/>
        <v>0</v>
      </c>
      <c r="L208" s="40" t="s">
        <v>21</v>
      </c>
    </row>
    <row r="209" spans="1:12">
      <c r="A209" s="230">
        <v>191</v>
      </c>
      <c r="B209" s="234" t="s">
        <v>1780</v>
      </c>
      <c r="C209" s="235" t="s">
        <v>1781</v>
      </c>
      <c r="D209" s="236">
        <v>2055</v>
      </c>
      <c r="E209" s="27">
        <f t="shared" si="40"/>
        <v>1808.4</v>
      </c>
      <c r="F209" s="27">
        <f t="shared" si="27"/>
        <v>1746.75</v>
      </c>
      <c r="G209" s="27">
        <f t="shared" si="41"/>
        <v>1644</v>
      </c>
      <c r="H209" s="233"/>
      <c r="I209" s="27">
        <f t="shared" si="42"/>
        <v>0</v>
      </c>
      <c r="J209" s="27">
        <f t="shared" si="43"/>
        <v>0</v>
      </c>
      <c r="K209" s="27">
        <f t="shared" si="44"/>
        <v>0</v>
      </c>
      <c r="L209" s="29" t="s">
        <v>19</v>
      </c>
    </row>
    <row r="210" spans="1:12">
      <c r="A210" s="230">
        <v>192</v>
      </c>
      <c r="B210" s="234" t="s">
        <v>1782</v>
      </c>
      <c r="C210" s="238" t="s">
        <v>1783</v>
      </c>
      <c r="D210" s="245">
        <v>1480</v>
      </c>
      <c r="E210" s="27">
        <f t="shared" si="40"/>
        <v>1302.4000000000001</v>
      </c>
      <c r="F210" s="27">
        <f t="shared" si="27"/>
        <v>1258</v>
      </c>
      <c r="G210" s="27">
        <f t="shared" si="41"/>
        <v>1184</v>
      </c>
      <c r="H210" s="233"/>
      <c r="I210" s="27">
        <f t="shared" si="42"/>
        <v>0</v>
      </c>
      <c r="J210" s="27">
        <f t="shared" si="43"/>
        <v>0</v>
      </c>
      <c r="K210" s="27">
        <f t="shared" si="44"/>
        <v>0</v>
      </c>
      <c r="L210" s="40" t="s">
        <v>21</v>
      </c>
    </row>
    <row r="211" spans="1:12">
      <c r="A211" s="230">
        <v>193</v>
      </c>
      <c r="B211" s="234" t="s">
        <v>1784</v>
      </c>
      <c r="C211" s="235" t="s">
        <v>1785</v>
      </c>
      <c r="D211" s="236">
        <v>3680</v>
      </c>
      <c r="E211" s="27">
        <f t="shared" si="40"/>
        <v>3238.4</v>
      </c>
      <c r="F211" s="27">
        <f t="shared" si="27"/>
        <v>3128</v>
      </c>
      <c r="G211" s="27">
        <f t="shared" si="41"/>
        <v>2944</v>
      </c>
      <c r="H211" s="233"/>
      <c r="I211" s="27">
        <f t="shared" si="42"/>
        <v>0</v>
      </c>
      <c r="J211" s="27">
        <f t="shared" si="43"/>
        <v>0</v>
      </c>
      <c r="K211" s="27">
        <f t="shared" si="44"/>
        <v>0</v>
      </c>
      <c r="L211" s="29" t="s">
        <v>19</v>
      </c>
    </row>
    <row r="212" spans="1:12">
      <c r="A212" s="230">
        <v>194</v>
      </c>
      <c r="B212" s="234" t="s">
        <v>1786</v>
      </c>
      <c r="C212" s="235" t="s">
        <v>1787</v>
      </c>
      <c r="D212" s="236">
        <v>1340</v>
      </c>
      <c r="E212" s="27">
        <f t="shared" si="40"/>
        <v>1179.2</v>
      </c>
      <c r="F212" s="27">
        <f t="shared" si="27"/>
        <v>1139</v>
      </c>
      <c r="G212" s="27">
        <f t="shared" si="41"/>
        <v>1072</v>
      </c>
      <c r="H212" s="233"/>
      <c r="I212" s="27">
        <f t="shared" si="42"/>
        <v>0</v>
      </c>
      <c r="J212" s="27">
        <f t="shared" si="43"/>
        <v>0</v>
      </c>
      <c r="K212" s="27">
        <f t="shared" si="44"/>
        <v>0</v>
      </c>
      <c r="L212" s="29" t="s">
        <v>19</v>
      </c>
    </row>
    <row r="213" spans="1:12">
      <c r="A213" s="230">
        <v>195</v>
      </c>
      <c r="B213" s="234" t="s">
        <v>1788</v>
      </c>
      <c r="C213" s="235" t="s">
        <v>1789</v>
      </c>
      <c r="D213" s="236">
        <v>1340</v>
      </c>
      <c r="E213" s="27">
        <f t="shared" si="40"/>
        <v>1179.2</v>
      </c>
      <c r="F213" s="27">
        <f t="shared" si="27"/>
        <v>1139</v>
      </c>
      <c r="G213" s="27">
        <f t="shared" si="41"/>
        <v>1072</v>
      </c>
      <c r="H213" s="233"/>
      <c r="I213" s="27">
        <f t="shared" si="42"/>
        <v>0</v>
      </c>
      <c r="J213" s="27">
        <f t="shared" si="43"/>
        <v>0</v>
      </c>
      <c r="K213" s="27">
        <f t="shared" si="44"/>
        <v>0</v>
      </c>
      <c r="L213" s="29" t="s">
        <v>19</v>
      </c>
    </row>
    <row r="214" spans="1:12">
      <c r="A214" s="230">
        <v>196</v>
      </c>
      <c r="B214" s="234" t="s">
        <v>1790</v>
      </c>
      <c r="C214" s="235" t="s">
        <v>1791</v>
      </c>
      <c r="D214" s="236">
        <v>1340</v>
      </c>
      <c r="E214" s="27">
        <f t="shared" si="40"/>
        <v>1179.2</v>
      </c>
      <c r="F214" s="27">
        <f t="shared" si="27"/>
        <v>1139</v>
      </c>
      <c r="G214" s="27">
        <f t="shared" si="41"/>
        <v>1072</v>
      </c>
      <c r="H214" s="233"/>
      <c r="I214" s="27">
        <f t="shared" si="42"/>
        <v>0</v>
      </c>
      <c r="J214" s="27">
        <f t="shared" si="43"/>
        <v>0</v>
      </c>
      <c r="K214" s="27">
        <f t="shared" si="44"/>
        <v>0</v>
      </c>
      <c r="L214" s="29" t="s">
        <v>19</v>
      </c>
    </row>
    <row r="215" spans="1:12">
      <c r="A215" s="230">
        <v>197</v>
      </c>
      <c r="B215" s="234" t="s">
        <v>1792</v>
      </c>
      <c r="C215" s="235" t="s">
        <v>1793</v>
      </c>
      <c r="D215" s="236">
        <v>2170</v>
      </c>
      <c r="E215" s="27">
        <f t="shared" si="40"/>
        <v>1909.6</v>
      </c>
      <c r="F215" s="27">
        <f t="shared" si="27"/>
        <v>1844.5</v>
      </c>
      <c r="G215" s="27">
        <f t="shared" si="41"/>
        <v>1736</v>
      </c>
      <c r="H215" s="233"/>
      <c r="I215" s="27">
        <f t="shared" si="42"/>
        <v>0</v>
      </c>
      <c r="J215" s="27">
        <f t="shared" si="43"/>
        <v>0</v>
      </c>
      <c r="K215" s="27">
        <f t="shared" si="44"/>
        <v>0</v>
      </c>
      <c r="L215" s="29" t="s">
        <v>19</v>
      </c>
    </row>
    <row r="216" spans="1:12">
      <c r="A216" s="230">
        <v>198</v>
      </c>
      <c r="B216" s="234" t="s">
        <v>1794</v>
      </c>
      <c r="C216" s="238" t="s">
        <v>1795</v>
      </c>
      <c r="D216" s="245">
        <v>2270</v>
      </c>
      <c r="E216" s="27">
        <f t="shared" si="40"/>
        <v>1997.6</v>
      </c>
      <c r="F216" s="27">
        <f t="shared" si="27"/>
        <v>1929.5</v>
      </c>
      <c r="G216" s="27">
        <f t="shared" si="41"/>
        <v>1816</v>
      </c>
      <c r="H216" s="233"/>
      <c r="I216" s="27">
        <f t="shared" si="42"/>
        <v>0</v>
      </c>
      <c r="J216" s="27">
        <f t="shared" si="43"/>
        <v>0</v>
      </c>
      <c r="K216" s="27">
        <f t="shared" si="44"/>
        <v>0</v>
      </c>
      <c r="L216" s="40" t="s">
        <v>21</v>
      </c>
    </row>
    <row r="217" spans="1:12">
      <c r="A217" s="230">
        <v>199</v>
      </c>
      <c r="B217" s="234" t="s">
        <v>1796</v>
      </c>
      <c r="C217" s="238" t="s">
        <v>1797</v>
      </c>
      <c r="D217" s="245">
        <v>2170</v>
      </c>
      <c r="E217" s="27">
        <f t="shared" si="40"/>
        <v>1909.6</v>
      </c>
      <c r="F217" s="27">
        <f t="shared" si="27"/>
        <v>1844.5</v>
      </c>
      <c r="G217" s="27">
        <f t="shared" si="41"/>
        <v>1736</v>
      </c>
      <c r="H217" s="233"/>
      <c r="I217" s="27">
        <f t="shared" si="42"/>
        <v>0</v>
      </c>
      <c r="J217" s="27">
        <f t="shared" si="43"/>
        <v>0</v>
      </c>
      <c r="K217" s="27">
        <f t="shared" si="44"/>
        <v>0</v>
      </c>
      <c r="L217" s="40" t="s">
        <v>21</v>
      </c>
    </row>
    <row r="218" spans="1:12">
      <c r="A218" s="230">
        <v>200</v>
      </c>
      <c r="B218" s="234" t="s">
        <v>1798</v>
      </c>
      <c r="C218" s="235" t="s">
        <v>2567</v>
      </c>
      <c r="D218" s="236">
        <v>2300</v>
      </c>
      <c r="E218" s="27">
        <f t="shared" si="40"/>
        <v>2024</v>
      </c>
      <c r="F218" s="27">
        <f t="shared" si="27"/>
        <v>1955</v>
      </c>
      <c r="G218" s="27">
        <f t="shared" si="41"/>
        <v>1840</v>
      </c>
      <c r="H218" s="233"/>
      <c r="I218" s="27">
        <f t="shared" si="42"/>
        <v>0</v>
      </c>
      <c r="J218" s="27">
        <f t="shared" si="43"/>
        <v>0</v>
      </c>
      <c r="K218" s="27">
        <f t="shared" ref="K218:K229" si="45">H218*G218</f>
        <v>0</v>
      </c>
      <c r="L218" s="29" t="s">
        <v>19</v>
      </c>
    </row>
    <row r="219" spans="1:12">
      <c r="A219" s="230">
        <v>201</v>
      </c>
      <c r="B219" s="234" t="s">
        <v>1799</v>
      </c>
      <c r="C219" s="235" t="s">
        <v>1800</v>
      </c>
      <c r="D219" s="236">
        <v>2270</v>
      </c>
      <c r="E219" s="27">
        <f t="shared" si="40"/>
        <v>1997.6</v>
      </c>
      <c r="F219" s="27">
        <f t="shared" si="27"/>
        <v>1929.5</v>
      </c>
      <c r="G219" s="27">
        <f t="shared" si="41"/>
        <v>1816</v>
      </c>
      <c r="H219" s="233"/>
      <c r="I219" s="27">
        <f t="shared" si="42"/>
        <v>0</v>
      </c>
      <c r="J219" s="27">
        <f t="shared" si="43"/>
        <v>0</v>
      </c>
      <c r="K219" s="27">
        <f t="shared" si="45"/>
        <v>0</v>
      </c>
      <c r="L219" s="29" t="s">
        <v>19</v>
      </c>
    </row>
    <row r="220" spans="1:12">
      <c r="A220" s="230">
        <v>202</v>
      </c>
      <c r="B220" s="234" t="s">
        <v>1801</v>
      </c>
      <c r="C220" s="235" t="s">
        <v>1802</v>
      </c>
      <c r="D220" s="236">
        <v>2750</v>
      </c>
      <c r="E220" s="27">
        <f t="shared" si="40"/>
        <v>2420</v>
      </c>
      <c r="F220" s="27">
        <f t="shared" si="27"/>
        <v>2337.5</v>
      </c>
      <c r="G220" s="27">
        <f t="shared" si="41"/>
        <v>2200</v>
      </c>
      <c r="H220" s="233"/>
      <c r="I220" s="27">
        <f t="shared" si="42"/>
        <v>0</v>
      </c>
      <c r="J220" s="27">
        <f t="shared" si="43"/>
        <v>0</v>
      </c>
      <c r="K220" s="27">
        <f t="shared" si="45"/>
        <v>0</v>
      </c>
      <c r="L220" s="29" t="s">
        <v>19</v>
      </c>
    </row>
    <row r="221" spans="1:12">
      <c r="A221" s="230">
        <v>203</v>
      </c>
      <c r="B221" s="234" t="s">
        <v>1803</v>
      </c>
      <c r="C221" s="238" t="s">
        <v>1804</v>
      </c>
      <c r="D221" s="245">
        <v>3400</v>
      </c>
      <c r="E221" s="27">
        <f t="shared" si="40"/>
        <v>2992</v>
      </c>
      <c r="F221" s="27">
        <f t="shared" si="27"/>
        <v>2890</v>
      </c>
      <c r="G221" s="27">
        <f t="shared" si="41"/>
        <v>2720</v>
      </c>
      <c r="H221" s="233"/>
      <c r="I221" s="27">
        <f t="shared" si="42"/>
        <v>0</v>
      </c>
      <c r="J221" s="27">
        <f t="shared" si="43"/>
        <v>0</v>
      </c>
      <c r="K221" s="27">
        <f t="shared" si="45"/>
        <v>0</v>
      </c>
      <c r="L221" s="40" t="s">
        <v>21</v>
      </c>
    </row>
    <row r="222" spans="1:12">
      <c r="A222" s="230">
        <v>204</v>
      </c>
      <c r="B222" s="234" t="s">
        <v>1805</v>
      </c>
      <c r="C222" s="235" t="s">
        <v>1806</v>
      </c>
      <c r="D222" s="236">
        <v>2170</v>
      </c>
      <c r="E222" s="27">
        <f t="shared" si="40"/>
        <v>1909.6</v>
      </c>
      <c r="F222" s="27">
        <f t="shared" si="27"/>
        <v>1844.5</v>
      </c>
      <c r="G222" s="27">
        <f t="shared" si="41"/>
        <v>1736</v>
      </c>
      <c r="H222" s="233"/>
      <c r="I222" s="27">
        <f t="shared" si="42"/>
        <v>0</v>
      </c>
      <c r="J222" s="27">
        <f t="shared" si="43"/>
        <v>0</v>
      </c>
      <c r="K222" s="27">
        <f t="shared" si="45"/>
        <v>0</v>
      </c>
      <c r="L222" s="29" t="s">
        <v>19</v>
      </c>
    </row>
    <row r="223" spans="1:12">
      <c r="A223" s="230">
        <v>205</v>
      </c>
      <c r="B223" s="234" t="s">
        <v>1807</v>
      </c>
      <c r="C223" s="238" t="s">
        <v>1808</v>
      </c>
      <c r="D223" s="245">
        <v>1500</v>
      </c>
      <c r="E223" s="27">
        <f t="shared" si="40"/>
        <v>1320</v>
      </c>
      <c r="F223" s="27">
        <f t="shared" si="27"/>
        <v>1275</v>
      </c>
      <c r="G223" s="27">
        <f t="shared" si="41"/>
        <v>1200</v>
      </c>
      <c r="H223" s="233"/>
      <c r="I223" s="27">
        <f t="shared" si="42"/>
        <v>0</v>
      </c>
      <c r="J223" s="27">
        <f t="shared" si="43"/>
        <v>0</v>
      </c>
      <c r="K223" s="27">
        <f t="shared" si="45"/>
        <v>0</v>
      </c>
      <c r="L223" s="40" t="s">
        <v>21</v>
      </c>
    </row>
    <row r="224" spans="1:12">
      <c r="A224" s="230">
        <v>206</v>
      </c>
      <c r="B224" s="234" t="s">
        <v>1809</v>
      </c>
      <c r="C224" s="238" t="s">
        <v>1810</v>
      </c>
      <c r="D224" s="245">
        <v>1700</v>
      </c>
      <c r="E224" s="27">
        <f t="shared" si="40"/>
        <v>1496</v>
      </c>
      <c r="F224" s="27">
        <f t="shared" si="27"/>
        <v>1445</v>
      </c>
      <c r="G224" s="27">
        <f t="shared" si="41"/>
        <v>1360</v>
      </c>
      <c r="H224" s="233"/>
      <c r="I224" s="27">
        <f t="shared" si="42"/>
        <v>0</v>
      </c>
      <c r="J224" s="27">
        <f t="shared" si="43"/>
        <v>0</v>
      </c>
      <c r="K224" s="27">
        <f t="shared" si="45"/>
        <v>0</v>
      </c>
      <c r="L224" s="40" t="s">
        <v>21</v>
      </c>
    </row>
    <row r="225" spans="1:12">
      <c r="A225" s="230">
        <v>207</v>
      </c>
      <c r="B225" s="234" t="s">
        <v>1811</v>
      </c>
      <c r="C225" s="238" t="s">
        <v>1812</v>
      </c>
      <c r="D225" s="245">
        <v>1700</v>
      </c>
      <c r="E225" s="27">
        <f t="shared" si="40"/>
        <v>1496</v>
      </c>
      <c r="F225" s="27">
        <f t="shared" si="27"/>
        <v>1445</v>
      </c>
      <c r="G225" s="27">
        <f t="shared" si="41"/>
        <v>1360</v>
      </c>
      <c r="H225" s="233"/>
      <c r="I225" s="27">
        <f t="shared" si="42"/>
        <v>0</v>
      </c>
      <c r="J225" s="27">
        <f t="shared" si="43"/>
        <v>0</v>
      </c>
      <c r="K225" s="27">
        <f t="shared" si="45"/>
        <v>0</v>
      </c>
      <c r="L225" s="40" t="s">
        <v>21</v>
      </c>
    </row>
    <row r="226" spans="1:12">
      <c r="A226" s="230">
        <v>208</v>
      </c>
      <c r="B226" s="234" t="s">
        <v>1813</v>
      </c>
      <c r="C226" s="296" t="s">
        <v>1814</v>
      </c>
      <c r="D226" s="300">
        <v>2140</v>
      </c>
      <c r="E226" s="27">
        <f t="shared" si="40"/>
        <v>1883.2</v>
      </c>
      <c r="F226" s="27">
        <f t="shared" si="27"/>
        <v>1819</v>
      </c>
      <c r="G226" s="27">
        <f t="shared" si="41"/>
        <v>1712</v>
      </c>
      <c r="H226" s="233"/>
      <c r="I226" s="27">
        <f t="shared" si="42"/>
        <v>0</v>
      </c>
      <c r="J226" s="27">
        <f t="shared" si="43"/>
        <v>0</v>
      </c>
      <c r="K226" s="27">
        <f t="shared" si="45"/>
        <v>0</v>
      </c>
      <c r="L226" s="40" t="s">
        <v>21</v>
      </c>
    </row>
    <row r="227" spans="1:12">
      <c r="A227" s="230">
        <v>209</v>
      </c>
      <c r="B227" s="234" t="s">
        <v>1815</v>
      </c>
      <c r="C227" s="235" t="s">
        <v>1816</v>
      </c>
      <c r="D227" s="236">
        <v>2170</v>
      </c>
      <c r="E227" s="27">
        <f t="shared" si="40"/>
        <v>1909.6</v>
      </c>
      <c r="F227" s="27">
        <f t="shared" si="27"/>
        <v>1844.5</v>
      </c>
      <c r="G227" s="27">
        <f t="shared" si="41"/>
        <v>1736</v>
      </c>
      <c r="H227" s="233"/>
      <c r="I227" s="27">
        <f t="shared" si="42"/>
        <v>0</v>
      </c>
      <c r="J227" s="27">
        <f t="shared" si="43"/>
        <v>0</v>
      </c>
      <c r="K227" s="27">
        <f t="shared" si="45"/>
        <v>0</v>
      </c>
      <c r="L227" s="29" t="s">
        <v>19</v>
      </c>
    </row>
    <row r="228" spans="1:12">
      <c r="A228" s="230">
        <v>210</v>
      </c>
      <c r="B228" s="234" t="s">
        <v>1817</v>
      </c>
      <c r="C228" s="238" t="s">
        <v>1818</v>
      </c>
      <c r="D228" s="245">
        <v>1630</v>
      </c>
      <c r="E228" s="27">
        <f t="shared" si="40"/>
        <v>1434.4</v>
      </c>
      <c r="F228" s="27">
        <f t="shared" si="27"/>
        <v>1385.5</v>
      </c>
      <c r="G228" s="27">
        <f t="shared" si="41"/>
        <v>1304</v>
      </c>
      <c r="H228" s="233"/>
      <c r="I228" s="27">
        <f t="shared" si="42"/>
        <v>0</v>
      </c>
      <c r="J228" s="27">
        <f t="shared" si="43"/>
        <v>0</v>
      </c>
      <c r="K228" s="27">
        <f t="shared" si="45"/>
        <v>0</v>
      </c>
      <c r="L228" s="40" t="s">
        <v>21</v>
      </c>
    </row>
    <row r="229" spans="1:12">
      <c r="A229" s="230">
        <v>211</v>
      </c>
      <c r="B229" s="234" t="s">
        <v>1819</v>
      </c>
      <c r="C229" s="235" t="s">
        <v>1820</v>
      </c>
      <c r="D229" s="236">
        <v>6500</v>
      </c>
      <c r="E229" s="27">
        <f t="shared" si="40"/>
        <v>5720</v>
      </c>
      <c r="F229" s="27">
        <f t="shared" si="27"/>
        <v>5525</v>
      </c>
      <c r="G229" s="27">
        <f t="shared" si="41"/>
        <v>5200</v>
      </c>
      <c r="H229" s="233"/>
      <c r="I229" s="27">
        <f t="shared" si="42"/>
        <v>0</v>
      </c>
      <c r="J229" s="27">
        <f t="shared" si="43"/>
        <v>0</v>
      </c>
      <c r="K229" s="27">
        <f t="shared" si="45"/>
        <v>0</v>
      </c>
      <c r="L229" s="29" t="s">
        <v>19</v>
      </c>
    </row>
    <row r="230" spans="1:12" ht="14.25" customHeight="1">
      <c r="A230" s="230"/>
      <c r="B230" s="231"/>
      <c r="C230" s="232" t="s">
        <v>2559</v>
      </c>
      <c r="D230" s="233"/>
      <c r="E230" s="233"/>
      <c r="F230" s="27"/>
      <c r="G230" s="27"/>
      <c r="H230" s="233"/>
      <c r="I230" s="233"/>
      <c r="J230" s="27"/>
      <c r="K230" s="27"/>
      <c r="L230" s="233"/>
    </row>
    <row r="231" spans="1:12">
      <c r="A231" s="230">
        <v>212</v>
      </c>
      <c r="B231" s="234" t="s">
        <v>1821</v>
      </c>
      <c r="C231" s="235" t="s">
        <v>1822</v>
      </c>
      <c r="D231" s="236">
        <v>1780</v>
      </c>
      <c r="E231" s="27">
        <f t="shared" ref="E231:E264" si="46">D231-D231/100*12</f>
        <v>1566.4</v>
      </c>
      <c r="F231" s="27">
        <f t="shared" ref="F231:F300" si="47">D231-D231/100*15</f>
        <v>1513</v>
      </c>
      <c r="G231" s="27">
        <f t="shared" ref="G231:G251" si="48">D231-D231/100*20</f>
        <v>1424</v>
      </c>
      <c r="H231" s="233"/>
      <c r="I231" s="27">
        <f t="shared" ref="I231:I264" si="49">H231*E231</f>
        <v>0</v>
      </c>
      <c r="J231" s="27">
        <f t="shared" ref="J231:J251" si="50">H231*F231</f>
        <v>0</v>
      </c>
      <c r="K231" s="27">
        <f t="shared" ref="K231:K251" si="51">H231*G231</f>
        <v>0</v>
      </c>
      <c r="L231" s="29" t="s">
        <v>19</v>
      </c>
    </row>
    <row r="232" spans="1:12">
      <c r="A232" s="230">
        <v>213</v>
      </c>
      <c r="B232" s="234" t="s">
        <v>1823</v>
      </c>
      <c r="C232" s="235" t="s">
        <v>1824</v>
      </c>
      <c r="D232" s="236">
        <v>1190</v>
      </c>
      <c r="E232" s="27">
        <f t="shared" si="46"/>
        <v>1047.2</v>
      </c>
      <c r="F232" s="27">
        <f t="shared" si="47"/>
        <v>1011.5</v>
      </c>
      <c r="G232" s="27">
        <f t="shared" si="48"/>
        <v>952</v>
      </c>
      <c r="H232" s="233"/>
      <c r="I232" s="27">
        <f t="shared" si="49"/>
        <v>0</v>
      </c>
      <c r="J232" s="27">
        <f t="shared" si="50"/>
        <v>0</v>
      </c>
      <c r="K232" s="27">
        <f t="shared" si="51"/>
        <v>0</v>
      </c>
      <c r="L232" s="29" t="s">
        <v>19</v>
      </c>
    </row>
    <row r="233" spans="1:12">
      <c r="A233" s="230">
        <v>214</v>
      </c>
      <c r="B233" s="234" t="s">
        <v>1825</v>
      </c>
      <c r="C233" s="235" t="s">
        <v>1826</v>
      </c>
      <c r="D233" s="236">
        <v>1780</v>
      </c>
      <c r="E233" s="27">
        <f t="shared" si="46"/>
        <v>1566.4</v>
      </c>
      <c r="F233" s="27">
        <f t="shared" si="47"/>
        <v>1513</v>
      </c>
      <c r="G233" s="27">
        <f t="shared" si="48"/>
        <v>1424</v>
      </c>
      <c r="H233" s="233"/>
      <c r="I233" s="27">
        <f t="shared" si="49"/>
        <v>0</v>
      </c>
      <c r="J233" s="27">
        <f t="shared" si="50"/>
        <v>0</v>
      </c>
      <c r="K233" s="27">
        <f t="shared" si="51"/>
        <v>0</v>
      </c>
      <c r="L233" s="29" t="s">
        <v>19</v>
      </c>
    </row>
    <row r="234" spans="1:12">
      <c r="A234" s="230">
        <v>215</v>
      </c>
      <c r="B234" s="234" t="s">
        <v>1827</v>
      </c>
      <c r="C234" s="296" t="s">
        <v>1828</v>
      </c>
      <c r="D234" s="300">
        <v>1620</v>
      </c>
      <c r="E234" s="27">
        <f t="shared" si="46"/>
        <v>1425.6</v>
      </c>
      <c r="F234" s="27">
        <f t="shared" si="47"/>
        <v>1377</v>
      </c>
      <c r="G234" s="27">
        <f t="shared" si="48"/>
        <v>1296</v>
      </c>
      <c r="H234" s="233"/>
      <c r="I234" s="27">
        <f t="shared" si="49"/>
        <v>0</v>
      </c>
      <c r="J234" s="27">
        <f t="shared" si="50"/>
        <v>0</v>
      </c>
      <c r="K234" s="27">
        <f t="shared" si="51"/>
        <v>0</v>
      </c>
      <c r="L234" s="40" t="s">
        <v>21</v>
      </c>
    </row>
    <row r="235" spans="1:12">
      <c r="A235" s="230">
        <v>216</v>
      </c>
      <c r="B235" s="234" t="s">
        <v>1829</v>
      </c>
      <c r="C235" s="235" t="s">
        <v>1830</v>
      </c>
      <c r="D235" s="236">
        <v>1300</v>
      </c>
      <c r="E235" s="27">
        <f t="shared" si="46"/>
        <v>1144</v>
      </c>
      <c r="F235" s="27">
        <f t="shared" si="47"/>
        <v>1105</v>
      </c>
      <c r="G235" s="27">
        <f t="shared" si="48"/>
        <v>1040</v>
      </c>
      <c r="H235" s="233"/>
      <c r="I235" s="27">
        <f t="shared" si="49"/>
        <v>0</v>
      </c>
      <c r="J235" s="27">
        <f t="shared" si="50"/>
        <v>0</v>
      </c>
      <c r="K235" s="27">
        <f t="shared" si="51"/>
        <v>0</v>
      </c>
      <c r="L235" s="29" t="s">
        <v>19</v>
      </c>
    </row>
    <row r="236" spans="1:12">
      <c r="A236" s="230">
        <v>217</v>
      </c>
      <c r="B236" s="234" t="s">
        <v>1831</v>
      </c>
      <c r="C236" s="296" t="s">
        <v>1832</v>
      </c>
      <c r="D236" s="300">
        <v>900</v>
      </c>
      <c r="E236" s="27">
        <f t="shared" si="46"/>
        <v>792</v>
      </c>
      <c r="F236" s="27">
        <f t="shared" si="47"/>
        <v>765</v>
      </c>
      <c r="G236" s="27">
        <f t="shared" si="48"/>
        <v>720</v>
      </c>
      <c r="H236" s="233"/>
      <c r="I236" s="27">
        <f t="shared" si="49"/>
        <v>0</v>
      </c>
      <c r="J236" s="27">
        <f t="shared" si="50"/>
        <v>0</v>
      </c>
      <c r="K236" s="27">
        <f t="shared" si="51"/>
        <v>0</v>
      </c>
      <c r="L236" s="40" t="s">
        <v>21</v>
      </c>
    </row>
    <row r="237" spans="1:12">
      <c r="A237" s="230">
        <v>218</v>
      </c>
      <c r="B237" s="234" t="s">
        <v>1833</v>
      </c>
      <c r="C237" s="235" t="s">
        <v>1834</v>
      </c>
      <c r="D237" s="236">
        <v>2050</v>
      </c>
      <c r="E237" s="27">
        <f t="shared" si="46"/>
        <v>1804</v>
      </c>
      <c r="F237" s="27">
        <f t="shared" si="47"/>
        <v>1742.5</v>
      </c>
      <c r="G237" s="27">
        <f t="shared" si="48"/>
        <v>1640</v>
      </c>
      <c r="H237" s="233"/>
      <c r="I237" s="27">
        <f t="shared" si="49"/>
        <v>0</v>
      </c>
      <c r="J237" s="27">
        <f t="shared" si="50"/>
        <v>0</v>
      </c>
      <c r="K237" s="27">
        <f t="shared" si="51"/>
        <v>0</v>
      </c>
      <c r="L237" s="29" t="s">
        <v>19</v>
      </c>
    </row>
    <row r="238" spans="1:12">
      <c r="A238" s="230">
        <v>219</v>
      </c>
      <c r="B238" s="234" t="s">
        <v>1835</v>
      </c>
      <c r="C238" s="235" t="s">
        <v>1836</v>
      </c>
      <c r="D238" s="236">
        <v>3800</v>
      </c>
      <c r="E238" s="27">
        <f t="shared" si="46"/>
        <v>3344</v>
      </c>
      <c r="F238" s="27">
        <f t="shared" si="47"/>
        <v>3230</v>
      </c>
      <c r="G238" s="27">
        <f t="shared" si="48"/>
        <v>3040</v>
      </c>
      <c r="H238" s="233"/>
      <c r="I238" s="27">
        <f t="shared" si="49"/>
        <v>0</v>
      </c>
      <c r="J238" s="27">
        <f t="shared" si="50"/>
        <v>0</v>
      </c>
      <c r="K238" s="27">
        <f t="shared" si="51"/>
        <v>0</v>
      </c>
      <c r="L238" s="29" t="s">
        <v>19</v>
      </c>
    </row>
    <row r="239" spans="1:12">
      <c r="A239" s="230">
        <v>220</v>
      </c>
      <c r="B239" s="234" t="s">
        <v>1837</v>
      </c>
      <c r="C239" s="235" t="s">
        <v>1838</v>
      </c>
      <c r="D239" s="236">
        <v>1300</v>
      </c>
      <c r="E239" s="27">
        <f t="shared" si="46"/>
        <v>1144</v>
      </c>
      <c r="F239" s="27">
        <f t="shared" si="47"/>
        <v>1105</v>
      </c>
      <c r="G239" s="27">
        <f t="shared" si="48"/>
        <v>1040</v>
      </c>
      <c r="H239" s="233"/>
      <c r="I239" s="27">
        <f t="shared" si="49"/>
        <v>0</v>
      </c>
      <c r="J239" s="27">
        <f t="shared" si="50"/>
        <v>0</v>
      </c>
      <c r="K239" s="27">
        <f t="shared" si="51"/>
        <v>0</v>
      </c>
      <c r="L239" s="29" t="s">
        <v>19</v>
      </c>
    </row>
    <row r="240" spans="1:12">
      <c r="A240" s="230">
        <v>221</v>
      </c>
      <c r="B240" s="234" t="s">
        <v>1839</v>
      </c>
      <c r="C240" s="235" t="s">
        <v>2541</v>
      </c>
      <c r="D240" s="236">
        <v>2050</v>
      </c>
      <c r="E240" s="27">
        <f t="shared" si="46"/>
        <v>1804</v>
      </c>
      <c r="F240" s="27">
        <f t="shared" si="47"/>
        <v>1742.5</v>
      </c>
      <c r="G240" s="27">
        <f t="shared" si="48"/>
        <v>1640</v>
      </c>
      <c r="H240" s="233"/>
      <c r="I240" s="27">
        <f t="shared" si="49"/>
        <v>0</v>
      </c>
      <c r="J240" s="27">
        <f t="shared" si="50"/>
        <v>0</v>
      </c>
      <c r="K240" s="27">
        <f t="shared" si="51"/>
        <v>0</v>
      </c>
      <c r="L240" s="29" t="s">
        <v>19</v>
      </c>
    </row>
    <row r="241" spans="1:12">
      <c r="A241" s="230">
        <v>222</v>
      </c>
      <c r="B241" s="234" t="s">
        <v>1840</v>
      </c>
      <c r="C241" s="242" t="s">
        <v>1841</v>
      </c>
      <c r="D241" s="243">
        <v>1020</v>
      </c>
      <c r="E241" s="27">
        <f t="shared" si="46"/>
        <v>897.6</v>
      </c>
      <c r="F241" s="27">
        <f t="shared" si="47"/>
        <v>867</v>
      </c>
      <c r="G241" s="27">
        <f t="shared" si="48"/>
        <v>816</v>
      </c>
      <c r="H241" s="233"/>
      <c r="I241" s="27">
        <f t="shared" si="49"/>
        <v>0</v>
      </c>
      <c r="J241" s="27">
        <f t="shared" si="50"/>
        <v>0</v>
      </c>
      <c r="K241" s="27">
        <f t="shared" si="51"/>
        <v>0</v>
      </c>
      <c r="L241" s="40" t="s">
        <v>21</v>
      </c>
    </row>
    <row r="242" spans="1:12">
      <c r="A242" s="230">
        <v>223</v>
      </c>
      <c r="B242" s="234" t="s">
        <v>1842</v>
      </c>
      <c r="C242" s="235" t="s">
        <v>1843</v>
      </c>
      <c r="D242" s="236">
        <v>1900</v>
      </c>
      <c r="E242" s="27">
        <f t="shared" si="46"/>
        <v>1672</v>
      </c>
      <c r="F242" s="27">
        <f t="shared" si="47"/>
        <v>1615</v>
      </c>
      <c r="G242" s="27">
        <f t="shared" si="48"/>
        <v>1520</v>
      </c>
      <c r="H242" s="233"/>
      <c r="I242" s="27">
        <f t="shared" si="49"/>
        <v>0</v>
      </c>
      <c r="J242" s="27">
        <f t="shared" si="50"/>
        <v>0</v>
      </c>
      <c r="K242" s="27">
        <f t="shared" si="51"/>
        <v>0</v>
      </c>
      <c r="L242" s="29" t="s">
        <v>19</v>
      </c>
    </row>
    <row r="243" spans="1:12">
      <c r="A243" s="230">
        <v>224</v>
      </c>
      <c r="B243" s="234" t="s">
        <v>1844</v>
      </c>
      <c r="C243" s="235" t="s">
        <v>1845</v>
      </c>
      <c r="D243" s="236">
        <v>2700</v>
      </c>
      <c r="E243" s="27">
        <f t="shared" si="46"/>
        <v>2376</v>
      </c>
      <c r="F243" s="27">
        <f t="shared" si="47"/>
        <v>2295</v>
      </c>
      <c r="G243" s="27">
        <f t="shared" si="48"/>
        <v>2160</v>
      </c>
      <c r="H243" s="233"/>
      <c r="I243" s="27">
        <f t="shared" si="49"/>
        <v>0</v>
      </c>
      <c r="J243" s="27">
        <f t="shared" si="50"/>
        <v>0</v>
      </c>
      <c r="K243" s="27">
        <f t="shared" si="51"/>
        <v>0</v>
      </c>
      <c r="L243" s="29" t="s">
        <v>19</v>
      </c>
    </row>
    <row r="244" spans="1:12">
      <c r="A244" s="230">
        <v>225</v>
      </c>
      <c r="B244" s="234" t="s">
        <v>1846</v>
      </c>
      <c r="C244" s="235" t="s">
        <v>1847</v>
      </c>
      <c r="D244" s="236">
        <v>1900</v>
      </c>
      <c r="E244" s="27">
        <f t="shared" si="46"/>
        <v>1672</v>
      </c>
      <c r="F244" s="27">
        <f t="shared" si="47"/>
        <v>1615</v>
      </c>
      <c r="G244" s="27">
        <f t="shared" si="48"/>
        <v>1520</v>
      </c>
      <c r="H244" s="233"/>
      <c r="I244" s="27">
        <f t="shared" si="49"/>
        <v>0</v>
      </c>
      <c r="J244" s="27">
        <f t="shared" si="50"/>
        <v>0</v>
      </c>
      <c r="K244" s="27">
        <f t="shared" si="51"/>
        <v>0</v>
      </c>
      <c r="L244" s="29" t="s">
        <v>19</v>
      </c>
    </row>
    <row r="245" spans="1:12">
      <c r="A245" s="230">
        <v>226</v>
      </c>
      <c r="B245" s="234" t="s">
        <v>1848</v>
      </c>
      <c r="C245" s="235" t="s">
        <v>1849</v>
      </c>
      <c r="D245" s="236">
        <v>5140</v>
      </c>
      <c r="E245" s="27">
        <f t="shared" si="46"/>
        <v>4523.2</v>
      </c>
      <c r="F245" s="27">
        <f t="shared" si="47"/>
        <v>4369</v>
      </c>
      <c r="G245" s="27">
        <f t="shared" si="48"/>
        <v>4112</v>
      </c>
      <c r="H245" s="233"/>
      <c r="I245" s="27">
        <f t="shared" si="49"/>
        <v>0</v>
      </c>
      <c r="J245" s="27">
        <f t="shared" si="50"/>
        <v>0</v>
      </c>
      <c r="K245" s="27">
        <f t="shared" si="51"/>
        <v>0</v>
      </c>
      <c r="L245" s="29" t="s">
        <v>19</v>
      </c>
    </row>
    <row r="246" spans="1:12">
      <c r="A246" s="230">
        <v>227</v>
      </c>
      <c r="B246" s="234" t="s">
        <v>1850</v>
      </c>
      <c r="C246" s="242" t="s">
        <v>1851</v>
      </c>
      <c r="D246" s="243">
        <v>4596</v>
      </c>
      <c r="E246" s="27">
        <f t="shared" si="46"/>
        <v>4044.48</v>
      </c>
      <c r="F246" s="27">
        <f t="shared" si="47"/>
        <v>3906.6</v>
      </c>
      <c r="G246" s="27">
        <f t="shared" si="48"/>
        <v>3676.8</v>
      </c>
      <c r="H246" s="233"/>
      <c r="I246" s="27">
        <f t="shared" si="49"/>
        <v>0</v>
      </c>
      <c r="J246" s="27">
        <f t="shared" si="50"/>
        <v>0</v>
      </c>
      <c r="K246" s="27">
        <f t="shared" si="51"/>
        <v>0</v>
      </c>
      <c r="L246" s="40" t="s">
        <v>21</v>
      </c>
    </row>
    <row r="247" spans="1:12">
      <c r="A247" s="230">
        <v>228</v>
      </c>
      <c r="B247" s="234" t="s">
        <v>1852</v>
      </c>
      <c r="C247" s="235" t="s">
        <v>1853</v>
      </c>
      <c r="D247" s="236">
        <v>1340</v>
      </c>
      <c r="E247" s="27">
        <f t="shared" si="46"/>
        <v>1179.2</v>
      </c>
      <c r="F247" s="27">
        <f t="shared" si="47"/>
        <v>1139</v>
      </c>
      <c r="G247" s="27">
        <f t="shared" si="48"/>
        <v>1072</v>
      </c>
      <c r="H247" s="233"/>
      <c r="I247" s="27">
        <f t="shared" si="49"/>
        <v>0</v>
      </c>
      <c r="J247" s="27">
        <f t="shared" si="50"/>
        <v>0</v>
      </c>
      <c r="K247" s="27">
        <f t="shared" si="51"/>
        <v>0</v>
      </c>
      <c r="L247" s="29" t="s">
        <v>19</v>
      </c>
    </row>
    <row r="248" spans="1:12">
      <c r="A248" s="230">
        <v>229</v>
      </c>
      <c r="B248" s="234" t="s">
        <v>1854</v>
      </c>
      <c r="C248" s="235" t="s">
        <v>1855</v>
      </c>
      <c r="D248" s="236">
        <v>2170</v>
      </c>
      <c r="E248" s="27">
        <f t="shared" si="46"/>
        <v>1909.6</v>
      </c>
      <c r="F248" s="27">
        <f t="shared" si="47"/>
        <v>1844.5</v>
      </c>
      <c r="G248" s="27">
        <f t="shared" si="48"/>
        <v>1736</v>
      </c>
      <c r="H248" s="233"/>
      <c r="I248" s="27">
        <f t="shared" si="49"/>
        <v>0</v>
      </c>
      <c r="J248" s="27">
        <f t="shared" si="50"/>
        <v>0</v>
      </c>
      <c r="K248" s="27">
        <f t="shared" si="51"/>
        <v>0</v>
      </c>
      <c r="L248" s="29" t="s">
        <v>19</v>
      </c>
    </row>
    <row r="249" spans="1:12">
      <c r="A249" s="230">
        <v>230</v>
      </c>
      <c r="B249" s="234" t="s">
        <v>1856</v>
      </c>
      <c r="C249" s="235" t="s">
        <v>1857</v>
      </c>
      <c r="D249" s="236">
        <v>1900</v>
      </c>
      <c r="E249" s="27">
        <f t="shared" si="46"/>
        <v>1672</v>
      </c>
      <c r="F249" s="27">
        <f t="shared" si="47"/>
        <v>1615</v>
      </c>
      <c r="G249" s="27">
        <f t="shared" si="48"/>
        <v>1520</v>
      </c>
      <c r="H249" s="233"/>
      <c r="I249" s="27">
        <f t="shared" si="49"/>
        <v>0</v>
      </c>
      <c r="J249" s="27">
        <f t="shared" si="50"/>
        <v>0</v>
      </c>
      <c r="K249" s="27">
        <f t="shared" si="51"/>
        <v>0</v>
      </c>
      <c r="L249" s="29" t="s">
        <v>19</v>
      </c>
    </row>
    <row r="250" spans="1:12">
      <c r="A250" s="230">
        <v>231</v>
      </c>
      <c r="B250" s="234" t="s">
        <v>1858</v>
      </c>
      <c r="C250" s="242" t="s">
        <v>1859</v>
      </c>
      <c r="D250" s="243">
        <v>1350</v>
      </c>
      <c r="E250" s="27">
        <f t="shared" si="46"/>
        <v>1188</v>
      </c>
      <c r="F250" s="27">
        <f t="shared" si="47"/>
        <v>1147.5</v>
      </c>
      <c r="G250" s="27">
        <f t="shared" si="48"/>
        <v>1080</v>
      </c>
      <c r="H250" s="233"/>
      <c r="I250" s="27">
        <f t="shared" si="49"/>
        <v>0</v>
      </c>
      <c r="J250" s="27">
        <f t="shared" si="50"/>
        <v>0</v>
      </c>
      <c r="K250" s="27">
        <f t="shared" si="51"/>
        <v>0</v>
      </c>
      <c r="L250" s="40" t="s">
        <v>21</v>
      </c>
    </row>
    <row r="251" spans="1:12">
      <c r="A251" s="230">
        <v>232</v>
      </c>
      <c r="B251" s="234" t="s">
        <v>1860</v>
      </c>
      <c r="C251" s="235" t="s">
        <v>1861</v>
      </c>
      <c r="D251" s="236">
        <v>2170</v>
      </c>
      <c r="E251" s="27">
        <f t="shared" si="46"/>
        <v>1909.6</v>
      </c>
      <c r="F251" s="27">
        <f t="shared" si="47"/>
        <v>1844.5</v>
      </c>
      <c r="G251" s="27">
        <f t="shared" si="48"/>
        <v>1736</v>
      </c>
      <c r="H251" s="233"/>
      <c r="I251" s="27">
        <f t="shared" si="49"/>
        <v>0</v>
      </c>
      <c r="J251" s="27">
        <f t="shared" si="50"/>
        <v>0</v>
      </c>
      <c r="K251" s="27">
        <f t="shared" si="51"/>
        <v>0</v>
      </c>
      <c r="L251" s="29" t="s">
        <v>19</v>
      </c>
    </row>
    <row r="252" spans="1:12" ht="15.75" customHeight="1">
      <c r="A252" s="230"/>
      <c r="B252" s="231"/>
      <c r="C252" s="232" t="s">
        <v>2560</v>
      </c>
      <c r="D252" s="233"/>
      <c r="E252" s="27">
        <f t="shared" si="46"/>
        <v>0</v>
      </c>
      <c r="F252" s="233"/>
      <c r="G252" s="233"/>
      <c r="H252" s="233"/>
      <c r="I252" s="27">
        <f t="shared" si="49"/>
        <v>0</v>
      </c>
      <c r="J252" s="233"/>
      <c r="K252" s="233"/>
      <c r="L252" s="233"/>
    </row>
    <row r="253" spans="1:12">
      <c r="A253" s="230">
        <v>234</v>
      </c>
      <c r="B253" s="234" t="s">
        <v>1862</v>
      </c>
      <c r="C253" s="235" t="s">
        <v>1863</v>
      </c>
      <c r="D253" s="236">
        <v>1350</v>
      </c>
      <c r="E253" s="27">
        <f t="shared" si="46"/>
        <v>1188</v>
      </c>
      <c r="F253" s="27">
        <f t="shared" si="47"/>
        <v>1147.5</v>
      </c>
      <c r="G253" s="27">
        <f t="shared" ref="G253:G264" si="52">D253-D253/100*20</f>
        <v>1080</v>
      </c>
      <c r="H253" s="233"/>
      <c r="I253" s="27">
        <f t="shared" si="49"/>
        <v>0</v>
      </c>
      <c r="J253" s="27">
        <f t="shared" ref="J253:J264" si="53">H253*F253</f>
        <v>0</v>
      </c>
      <c r="K253" s="27">
        <f t="shared" ref="K253:K258" si="54">H253*G253</f>
        <v>0</v>
      </c>
      <c r="L253" s="29" t="s">
        <v>19</v>
      </c>
    </row>
    <row r="254" spans="1:12">
      <c r="A254" s="230">
        <v>235</v>
      </c>
      <c r="B254" s="234" t="s">
        <v>1864</v>
      </c>
      <c r="C254" s="238" t="s">
        <v>1865</v>
      </c>
      <c r="D254" s="245">
        <v>3000</v>
      </c>
      <c r="E254" s="27">
        <f t="shared" si="46"/>
        <v>2640</v>
      </c>
      <c r="F254" s="27">
        <f t="shared" si="47"/>
        <v>2550</v>
      </c>
      <c r="G254" s="27">
        <f t="shared" si="52"/>
        <v>2400</v>
      </c>
      <c r="H254" s="233"/>
      <c r="I254" s="27">
        <f t="shared" si="49"/>
        <v>0</v>
      </c>
      <c r="J254" s="27">
        <f t="shared" si="53"/>
        <v>0</v>
      </c>
      <c r="K254" s="27">
        <f t="shared" si="54"/>
        <v>0</v>
      </c>
      <c r="L254" s="40" t="s">
        <v>21</v>
      </c>
    </row>
    <row r="255" spans="1:12">
      <c r="A255" s="230">
        <v>236</v>
      </c>
      <c r="B255" s="234" t="s">
        <v>1866</v>
      </c>
      <c r="C255" s="296" t="s">
        <v>1867</v>
      </c>
      <c r="D255" s="300">
        <v>2300</v>
      </c>
      <c r="E255" s="27">
        <f t="shared" si="46"/>
        <v>2024</v>
      </c>
      <c r="F255" s="27">
        <f t="shared" si="47"/>
        <v>1955</v>
      </c>
      <c r="G255" s="27">
        <f t="shared" si="52"/>
        <v>1840</v>
      </c>
      <c r="H255" s="233"/>
      <c r="I255" s="27">
        <f t="shared" si="49"/>
        <v>0</v>
      </c>
      <c r="J255" s="27">
        <f t="shared" si="53"/>
        <v>0</v>
      </c>
      <c r="K255" s="27">
        <f t="shared" si="54"/>
        <v>0</v>
      </c>
      <c r="L255" s="40" t="s">
        <v>21</v>
      </c>
    </row>
    <row r="256" spans="1:12">
      <c r="A256" s="230">
        <v>237</v>
      </c>
      <c r="B256" s="234" t="s">
        <v>1868</v>
      </c>
      <c r="C256" s="235" t="s">
        <v>1869</v>
      </c>
      <c r="D256" s="236">
        <v>2380</v>
      </c>
      <c r="E256" s="27">
        <f t="shared" si="46"/>
        <v>2094.4</v>
      </c>
      <c r="F256" s="27">
        <f t="shared" si="47"/>
        <v>2023</v>
      </c>
      <c r="G256" s="27">
        <f t="shared" si="52"/>
        <v>1904</v>
      </c>
      <c r="H256" s="233"/>
      <c r="I256" s="27">
        <f t="shared" si="49"/>
        <v>0</v>
      </c>
      <c r="J256" s="27">
        <f t="shared" si="53"/>
        <v>0</v>
      </c>
      <c r="K256" s="27">
        <f t="shared" si="54"/>
        <v>0</v>
      </c>
      <c r="L256" s="29" t="s">
        <v>19</v>
      </c>
    </row>
    <row r="257" spans="1:12">
      <c r="A257" s="230">
        <v>238</v>
      </c>
      <c r="B257" s="234" t="s">
        <v>1870</v>
      </c>
      <c r="C257" s="238" t="s">
        <v>1871</v>
      </c>
      <c r="D257" s="245">
        <v>1700</v>
      </c>
      <c r="E257" s="27">
        <f t="shared" si="46"/>
        <v>1496</v>
      </c>
      <c r="F257" s="27">
        <f t="shared" si="47"/>
        <v>1445</v>
      </c>
      <c r="G257" s="27">
        <f t="shared" si="52"/>
        <v>1360</v>
      </c>
      <c r="H257" s="233"/>
      <c r="I257" s="27">
        <f t="shared" si="49"/>
        <v>0</v>
      </c>
      <c r="J257" s="27">
        <f t="shared" si="53"/>
        <v>0</v>
      </c>
      <c r="K257" s="27">
        <f t="shared" si="54"/>
        <v>0</v>
      </c>
      <c r="L257" s="40" t="s">
        <v>21</v>
      </c>
    </row>
    <row r="258" spans="1:12">
      <c r="A258" s="230">
        <v>239</v>
      </c>
      <c r="B258" s="234" t="s">
        <v>1872</v>
      </c>
      <c r="C258" s="242" t="s">
        <v>1873</v>
      </c>
      <c r="D258" s="243">
        <v>1500</v>
      </c>
      <c r="E258" s="27">
        <f t="shared" si="46"/>
        <v>1320</v>
      </c>
      <c r="F258" s="27">
        <f t="shared" si="47"/>
        <v>1275</v>
      </c>
      <c r="G258" s="27">
        <f t="shared" si="52"/>
        <v>1200</v>
      </c>
      <c r="H258" s="233"/>
      <c r="I258" s="27">
        <f t="shared" si="49"/>
        <v>0</v>
      </c>
      <c r="J258" s="27">
        <f t="shared" si="53"/>
        <v>0</v>
      </c>
      <c r="K258" s="27">
        <f t="shared" si="54"/>
        <v>0</v>
      </c>
      <c r="L258" s="40" t="s">
        <v>21</v>
      </c>
    </row>
    <row r="259" spans="1:12">
      <c r="A259" s="230">
        <v>240</v>
      </c>
      <c r="B259" s="234" t="s">
        <v>1874</v>
      </c>
      <c r="C259" s="238" t="s">
        <v>1875</v>
      </c>
      <c r="D259" s="245">
        <v>2900</v>
      </c>
      <c r="E259" s="27">
        <f t="shared" si="46"/>
        <v>2552</v>
      </c>
      <c r="F259" s="27">
        <f t="shared" si="47"/>
        <v>2465</v>
      </c>
      <c r="G259" s="27">
        <f t="shared" si="52"/>
        <v>2320</v>
      </c>
      <c r="H259" s="233"/>
      <c r="I259" s="27">
        <f t="shared" si="49"/>
        <v>0</v>
      </c>
      <c r="J259" s="27">
        <f t="shared" si="53"/>
        <v>0</v>
      </c>
      <c r="K259" s="27">
        <f t="shared" ref="K259:K264" si="55">H259*G259</f>
        <v>0</v>
      </c>
      <c r="L259" s="40" t="s">
        <v>21</v>
      </c>
    </row>
    <row r="260" spans="1:12">
      <c r="A260" s="230">
        <v>241</v>
      </c>
      <c r="B260" s="234" t="s">
        <v>1876</v>
      </c>
      <c r="C260" s="246" t="s">
        <v>1877</v>
      </c>
      <c r="D260" s="245">
        <v>2730</v>
      </c>
      <c r="E260" s="27">
        <f t="shared" si="46"/>
        <v>2402.4</v>
      </c>
      <c r="F260" s="27">
        <f t="shared" si="47"/>
        <v>2320.5</v>
      </c>
      <c r="G260" s="27">
        <f t="shared" si="52"/>
        <v>2184</v>
      </c>
      <c r="H260" s="233"/>
      <c r="I260" s="27">
        <f t="shared" si="49"/>
        <v>0</v>
      </c>
      <c r="J260" s="27">
        <f t="shared" si="53"/>
        <v>0</v>
      </c>
      <c r="K260" s="27">
        <f t="shared" si="55"/>
        <v>0</v>
      </c>
      <c r="L260" s="40" t="s">
        <v>21</v>
      </c>
    </row>
    <row r="261" spans="1:12">
      <c r="A261" s="230">
        <v>242</v>
      </c>
      <c r="B261" s="234" t="s">
        <v>1878</v>
      </c>
      <c r="C261" s="235" t="s">
        <v>1879</v>
      </c>
      <c r="D261" s="236">
        <v>1650</v>
      </c>
      <c r="E261" s="27">
        <f t="shared" si="46"/>
        <v>1452</v>
      </c>
      <c r="F261" s="27">
        <f t="shared" si="47"/>
        <v>1402.5</v>
      </c>
      <c r="G261" s="27">
        <f t="shared" si="52"/>
        <v>1320</v>
      </c>
      <c r="H261" s="233"/>
      <c r="I261" s="27">
        <f t="shared" si="49"/>
        <v>0</v>
      </c>
      <c r="J261" s="27">
        <f t="shared" si="53"/>
        <v>0</v>
      </c>
      <c r="K261" s="27">
        <f t="shared" si="55"/>
        <v>0</v>
      </c>
      <c r="L261" s="29" t="s">
        <v>19</v>
      </c>
    </row>
    <row r="262" spans="1:12">
      <c r="A262" s="230">
        <v>243</v>
      </c>
      <c r="B262" s="234" t="s">
        <v>1880</v>
      </c>
      <c r="C262" s="238" t="s">
        <v>1881</v>
      </c>
      <c r="D262" s="245">
        <v>1650</v>
      </c>
      <c r="E262" s="27">
        <f t="shared" si="46"/>
        <v>1452</v>
      </c>
      <c r="F262" s="27">
        <f t="shared" si="47"/>
        <v>1402.5</v>
      </c>
      <c r="G262" s="27">
        <f t="shared" si="52"/>
        <v>1320</v>
      </c>
      <c r="H262" s="233"/>
      <c r="I262" s="27">
        <f t="shared" si="49"/>
        <v>0</v>
      </c>
      <c r="J262" s="27">
        <f t="shared" si="53"/>
        <v>0</v>
      </c>
      <c r="K262" s="27">
        <f t="shared" si="55"/>
        <v>0</v>
      </c>
      <c r="L262" s="40" t="s">
        <v>21</v>
      </c>
    </row>
    <row r="263" spans="1:12">
      <c r="A263" s="230">
        <v>244</v>
      </c>
      <c r="B263" s="234" t="s">
        <v>1882</v>
      </c>
      <c r="C263" s="238" t="s">
        <v>1883</v>
      </c>
      <c r="D263" s="245">
        <v>1650</v>
      </c>
      <c r="E263" s="27">
        <f t="shared" si="46"/>
        <v>1452</v>
      </c>
      <c r="F263" s="27">
        <f t="shared" si="47"/>
        <v>1402.5</v>
      </c>
      <c r="G263" s="27">
        <f t="shared" si="52"/>
        <v>1320</v>
      </c>
      <c r="H263" s="233"/>
      <c r="I263" s="27">
        <f t="shared" si="49"/>
        <v>0</v>
      </c>
      <c r="J263" s="27">
        <f t="shared" si="53"/>
        <v>0</v>
      </c>
      <c r="K263" s="27">
        <f t="shared" si="55"/>
        <v>0</v>
      </c>
      <c r="L263" s="40" t="s">
        <v>21</v>
      </c>
    </row>
    <row r="264" spans="1:12">
      <c r="A264" s="230">
        <v>245</v>
      </c>
      <c r="B264" s="234" t="s">
        <v>1884</v>
      </c>
      <c r="C264" s="238" t="s">
        <v>1885</v>
      </c>
      <c r="D264" s="245">
        <v>1700</v>
      </c>
      <c r="E264" s="27">
        <f t="shared" si="46"/>
        <v>1496</v>
      </c>
      <c r="F264" s="27">
        <f t="shared" si="47"/>
        <v>1445</v>
      </c>
      <c r="G264" s="27">
        <f t="shared" si="52"/>
        <v>1360</v>
      </c>
      <c r="H264" s="233"/>
      <c r="I264" s="27">
        <f t="shared" si="49"/>
        <v>0</v>
      </c>
      <c r="J264" s="27">
        <f t="shared" si="53"/>
        <v>0</v>
      </c>
      <c r="K264" s="27">
        <f t="shared" si="55"/>
        <v>0</v>
      </c>
      <c r="L264" s="40" t="s">
        <v>21</v>
      </c>
    </row>
    <row r="265" spans="1:12" ht="15" customHeight="1">
      <c r="A265" s="230"/>
      <c r="B265" s="231"/>
      <c r="C265" s="232" t="s">
        <v>2561</v>
      </c>
      <c r="D265" s="247"/>
      <c r="E265" s="247"/>
      <c r="F265" s="27"/>
      <c r="G265" s="27"/>
      <c r="H265" s="233"/>
      <c r="I265" s="233"/>
      <c r="J265" s="27"/>
      <c r="K265" s="27"/>
      <c r="L265" s="233"/>
    </row>
    <row r="266" spans="1:12">
      <c r="A266" s="230">
        <v>246</v>
      </c>
      <c r="B266" s="234" t="s">
        <v>1886</v>
      </c>
      <c r="C266" s="242" t="s">
        <v>1887</v>
      </c>
      <c r="D266" s="243">
        <v>1240</v>
      </c>
      <c r="E266" s="27">
        <f t="shared" ref="E266:E277" si="56">D266-D266/100*12</f>
        <v>1091.2</v>
      </c>
      <c r="F266" s="27">
        <f t="shared" si="47"/>
        <v>1054</v>
      </c>
      <c r="G266" s="27">
        <f t="shared" ref="G266:G277" si="57">D266-D266/100*20</f>
        <v>992</v>
      </c>
      <c r="H266" s="233"/>
      <c r="I266" s="27">
        <f t="shared" ref="I266:I277" si="58">H266*E266</f>
        <v>0</v>
      </c>
      <c r="J266" s="27">
        <f t="shared" ref="J266:J277" si="59">H266*F266</f>
        <v>0</v>
      </c>
      <c r="K266" s="27">
        <f>H266*G266</f>
        <v>0</v>
      </c>
      <c r="L266" s="40" t="s">
        <v>21</v>
      </c>
    </row>
    <row r="267" spans="1:12">
      <c r="A267" s="230">
        <v>247</v>
      </c>
      <c r="B267" s="234" t="s">
        <v>1888</v>
      </c>
      <c r="C267" s="238" t="s">
        <v>1889</v>
      </c>
      <c r="D267" s="245">
        <v>1240</v>
      </c>
      <c r="E267" s="27">
        <f t="shared" si="56"/>
        <v>1091.2</v>
      </c>
      <c r="F267" s="27">
        <f t="shared" si="47"/>
        <v>1054</v>
      </c>
      <c r="G267" s="27">
        <f t="shared" si="57"/>
        <v>992</v>
      </c>
      <c r="H267" s="233"/>
      <c r="I267" s="27">
        <f t="shared" si="58"/>
        <v>0</v>
      </c>
      <c r="J267" s="27">
        <f t="shared" si="59"/>
        <v>0</v>
      </c>
      <c r="K267" s="27">
        <f>H267*G267</f>
        <v>0</v>
      </c>
      <c r="L267" s="44" t="s">
        <v>21</v>
      </c>
    </row>
    <row r="268" spans="1:12">
      <c r="A268" s="230">
        <v>248</v>
      </c>
      <c r="B268" s="234" t="s">
        <v>1890</v>
      </c>
      <c r="C268" s="235" t="s">
        <v>1891</v>
      </c>
      <c r="D268" s="236">
        <v>1020</v>
      </c>
      <c r="E268" s="27">
        <f t="shared" si="56"/>
        <v>897.6</v>
      </c>
      <c r="F268" s="27">
        <f t="shared" si="47"/>
        <v>867</v>
      </c>
      <c r="G268" s="27">
        <f t="shared" si="57"/>
        <v>816</v>
      </c>
      <c r="H268" s="233"/>
      <c r="I268" s="27">
        <f t="shared" si="58"/>
        <v>0</v>
      </c>
      <c r="J268" s="27">
        <f t="shared" si="59"/>
        <v>0</v>
      </c>
      <c r="K268" s="27">
        <f>H268*G268</f>
        <v>0</v>
      </c>
      <c r="L268" s="29" t="s">
        <v>19</v>
      </c>
    </row>
    <row r="269" spans="1:12">
      <c r="A269" s="230">
        <v>249</v>
      </c>
      <c r="B269" s="234" t="s">
        <v>1892</v>
      </c>
      <c r="C269" s="235" t="s">
        <v>1893</v>
      </c>
      <c r="D269" s="236">
        <v>1020</v>
      </c>
      <c r="E269" s="27">
        <f t="shared" si="56"/>
        <v>897.6</v>
      </c>
      <c r="F269" s="27">
        <f t="shared" si="47"/>
        <v>867</v>
      </c>
      <c r="G269" s="27">
        <f t="shared" si="57"/>
        <v>816</v>
      </c>
      <c r="H269" s="233"/>
      <c r="I269" s="27">
        <f t="shared" si="58"/>
        <v>0</v>
      </c>
      <c r="J269" s="27">
        <f t="shared" si="59"/>
        <v>0</v>
      </c>
      <c r="K269" s="27">
        <f>H269*G269</f>
        <v>0</v>
      </c>
      <c r="L269" s="29" t="s">
        <v>19</v>
      </c>
    </row>
    <row r="270" spans="1:12">
      <c r="A270" s="230">
        <v>250</v>
      </c>
      <c r="B270" s="234" t="s">
        <v>1894</v>
      </c>
      <c r="C270" s="238" t="s">
        <v>1895</v>
      </c>
      <c r="D270" s="245">
        <v>2690</v>
      </c>
      <c r="E270" s="27">
        <f t="shared" si="56"/>
        <v>2367.1999999999998</v>
      </c>
      <c r="F270" s="27">
        <f t="shared" si="47"/>
        <v>2286.5</v>
      </c>
      <c r="G270" s="27">
        <f t="shared" si="57"/>
        <v>2152</v>
      </c>
      <c r="H270" s="233"/>
      <c r="I270" s="27">
        <f t="shared" si="58"/>
        <v>0</v>
      </c>
      <c r="J270" s="27">
        <f t="shared" si="59"/>
        <v>0</v>
      </c>
      <c r="K270" s="27">
        <f t="shared" ref="K270:K277" si="60">H270*G270</f>
        <v>0</v>
      </c>
      <c r="L270" s="44" t="s">
        <v>21</v>
      </c>
    </row>
    <row r="271" spans="1:12">
      <c r="A271" s="230">
        <v>251</v>
      </c>
      <c r="B271" s="234" t="s">
        <v>1896</v>
      </c>
      <c r="C271" s="235" t="s">
        <v>1897</v>
      </c>
      <c r="D271" s="236">
        <v>1780</v>
      </c>
      <c r="E271" s="27">
        <f t="shared" si="56"/>
        <v>1566.4</v>
      </c>
      <c r="F271" s="27">
        <f t="shared" si="47"/>
        <v>1513</v>
      </c>
      <c r="G271" s="27">
        <f t="shared" si="57"/>
        <v>1424</v>
      </c>
      <c r="H271" s="233"/>
      <c r="I271" s="27">
        <f t="shared" si="58"/>
        <v>0</v>
      </c>
      <c r="J271" s="27">
        <f t="shared" si="59"/>
        <v>0</v>
      </c>
      <c r="K271" s="27">
        <f t="shared" si="60"/>
        <v>0</v>
      </c>
      <c r="L271" s="29" t="s">
        <v>19</v>
      </c>
    </row>
    <row r="272" spans="1:12">
      <c r="A272" s="230">
        <v>252</v>
      </c>
      <c r="B272" s="234" t="s">
        <v>1898</v>
      </c>
      <c r="C272" s="235" t="s">
        <v>1899</v>
      </c>
      <c r="D272" s="236">
        <v>1780</v>
      </c>
      <c r="E272" s="27">
        <f t="shared" si="56"/>
        <v>1566.4</v>
      </c>
      <c r="F272" s="27">
        <f t="shared" si="47"/>
        <v>1513</v>
      </c>
      <c r="G272" s="27">
        <f t="shared" si="57"/>
        <v>1424</v>
      </c>
      <c r="H272" s="233"/>
      <c r="I272" s="27">
        <f t="shared" si="58"/>
        <v>0</v>
      </c>
      <c r="J272" s="27">
        <f t="shared" si="59"/>
        <v>0</v>
      </c>
      <c r="K272" s="27">
        <f t="shared" si="60"/>
        <v>0</v>
      </c>
      <c r="L272" s="29" t="s">
        <v>19</v>
      </c>
    </row>
    <row r="273" spans="1:12">
      <c r="A273" s="230">
        <v>253</v>
      </c>
      <c r="B273" s="234" t="s">
        <v>1900</v>
      </c>
      <c r="C273" s="238" t="s">
        <v>1901</v>
      </c>
      <c r="D273" s="245">
        <v>2480</v>
      </c>
      <c r="E273" s="27">
        <f t="shared" si="56"/>
        <v>2182.4</v>
      </c>
      <c r="F273" s="27">
        <f t="shared" si="47"/>
        <v>2108</v>
      </c>
      <c r="G273" s="27">
        <f t="shared" si="57"/>
        <v>1984</v>
      </c>
      <c r="H273" s="233"/>
      <c r="I273" s="27">
        <f t="shared" si="58"/>
        <v>0</v>
      </c>
      <c r="J273" s="27">
        <f t="shared" si="59"/>
        <v>0</v>
      </c>
      <c r="K273" s="27">
        <f t="shared" si="60"/>
        <v>0</v>
      </c>
      <c r="L273" s="40" t="s">
        <v>21</v>
      </c>
    </row>
    <row r="274" spans="1:12">
      <c r="A274" s="230">
        <v>254</v>
      </c>
      <c r="B274" s="234" t="s">
        <v>1902</v>
      </c>
      <c r="C274" s="242" t="s">
        <v>1903</v>
      </c>
      <c r="D274" s="243">
        <v>1500</v>
      </c>
      <c r="E274" s="27">
        <f t="shared" si="56"/>
        <v>1320</v>
      </c>
      <c r="F274" s="27">
        <f t="shared" si="47"/>
        <v>1275</v>
      </c>
      <c r="G274" s="27">
        <f t="shared" si="57"/>
        <v>1200</v>
      </c>
      <c r="H274" s="233"/>
      <c r="I274" s="27">
        <f t="shared" si="58"/>
        <v>0</v>
      </c>
      <c r="J274" s="27">
        <f t="shared" si="59"/>
        <v>0</v>
      </c>
      <c r="K274" s="27">
        <f t="shared" si="60"/>
        <v>0</v>
      </c>
      <c r="L274" s="40" t="s">
        <v>21</v>
      </c>
    </row>
    <row r="275" spans="1:12">
      <c r="A275" s="230">
        <v>255</v>
      </c>
      <c r="B275" s="234" t="s">
        <v>1904</v>
      </c>
      <c r="C275" s="235" t="s">
        <v>1905</v>
      </c>
      <c r="D275" s="236">
        <v>1900</v>
      </c>
      <c r="E275" s="27">
        <f t="shared" si="56"/>
        <v>1672</v>
      </c>
      <c r="F275" s="27">
        <f t="shared" si="47"/>
        <v>1615</v>
      </c>
      <c r="G275" s="27">
        <f t="shared" si="57"/>
        <v>1520</v>
      </c>
      <c r="H275" s="233"/>
      <c r="I275" s="27">
        <f t="shared" si="58"/>
        <v>0</v>
      </c>
      <c r="J275" s="27">
        <f t="shared" si="59"/>
        <v>0</v>
      </c>
      <c r="K275" s="27">
        <f t="shared" si="60"/>
        <v>0</v>
      </c>
      <c r="L275" s="29" t="s">
        <v>19</v>
      </c>
    </row>
    <row r="276" spans="1:12">
      <c r="A276" s="230">
        <v>256</v>
      </c>
      <c r="B276" s="234" t="s">
        <v>1906</v>
      </c>
      <c r="C276" s="242" t="s">
        <v>1907</v>
      </c>
      <c r="D276" s="243">
        <v>2050</v>
      </c>
      <c r="E276" s="27">
        <f t="shared" si="56"/>
        <v>1804</v>
      </c>
      <c r="F276" s="27">
        <f t="shared" si="47"/>
        <v>1742.5</v>
      </c>
      <c r="G276" s="27">
        <f t="shared" si="57"/>
        <v>1640</v>
      </c>
      <c r="H276" s="233"/>
      <c r="I276" s="27">
        <f t="shared" si="58"/>
        <v>0</v>
      </c>
      <c r="J276" s="27">
        <f t="shared" si="59"/>
        <v>0</v>
      </c>
      <c r="K276" s="27">
        <f t="shared" si="60"/>
        <v>0</v>
      </c>
      <c r="L276" s="40" t="s">
        <v>21</v>
      </c>
    </row>
    <row r="277" spans="1:12">
      <c r="A277" s="230">
        <v>257</v>
      </c>
      <c r="B277" s="234" t="s">
        <v>1908</v>
      </c>
      <c r="C277" s="235" t="s">
        <v>1909</v>
      </c>
      <c r="D277" s="236">
        <v>5140</v>
      </c>
      <c r="E277" s="27">
        <f t="shared" si="56"/>
        <v>4523.2</v>
      </c>
      <c r="F277" s="27">
        <f t="shared" si="47"/>
        <v>4369</v>
      </c>
      <c r="G277" s="27">
        <f t="shared" si="57"/>
        <v>4112</v>
      </c>
      <c r="H277" s="233"/>
      <c r="I277" s="27">
        <f t="shared" si="58"/>
        <v>0</v>
      </c>
      <c r="J277" s="27">
        <f t="shared" si="59"/>
        <v>0</v>
      </c>
      <c r="K277" s="27">
        <f t="shared" si="60"/>
        <v>0</v>
      </c>
      <c r="L277" s="29" t="s">
        <v>19</v>
      </c>
    </row>
    <row r="278" spans="1:12" ht="14.25" customHeight="1">
      <c r="A278" s="230"/>
      <c r="B278" s="231"/>
      <c r="C278" s="232" t="s">
        <v>1910</v>
      </c>
      <c r="D278" s="233"/>
      <c r="E278" s="233"/>
      <c r="F278" s="233"/>
      <c r="G278" s="233"/>
      <c r="H278" s="233"/>
      <c r="I278" s="233"/>
      <c r="J278" s="233"/>
      <c r="K278" s="27"/>
      <c r="L278" s="233"/>
    </row>
    <row r="279" spans="1:12">
      <c r="A279" s="230">
        <v>258</v>
      </c>
      <c r="B279" s="234" t="s">
        <v>1911</v>
      </c>
      <c r="C279" s="235" t="s">
        <v>1912</v>
      </c>
      <c r="D279" s="236">
        <v>2700</v>
      </c>
      <c r="E279" s="27">
        <f t="shared" ref="E279:E296" si="61">D279-D279/100*12</f>
        <v>2376</v>
      </c>
      <c r="F279" s="27">
        <f t="shared" si="47"/>
        <v>2295</v>
      </c>
      <c r="G279" s="27">
        <f t="shared" ref="G279:G296" si="62">D279-D279/100*20</f>
        <v>2160</v>
      </c>
      <c r="H279" s="233"/>
      <c r="I279" s="27">
        <f t="shared" ref="I279:I296" si="63">H279*E279</f>
        <v>0</v>
      </c>
      <c r="J279" s="27">
        <f t="shared" ref="J279:J296" si="64">H279*F279</f>
        <v>0</v>
      </c>
      <c r="K279" s="27">
        <f t="shared" ref="K279:K293" si="65">H279*G279</f>
        <v>0</v>
      </c>
      <c r="L279" s="29" t="s">
        <v>19</v>
      </c>
    </row>
    <row r="280" spans="1:12">
      <c r="A280" s="230">
        <v>259</v>
      </c>
      <c r="B280" s="234" t="s">
        <v>1913</v>
      </c>
      <c r="C280" s="238" t="s">
        <v>1914</v>
      </c>
      <c r="D280" s="245">
        <v>3460</v>
      </c>
      <c r="E280" s="27">
        <f t="shared" si="61"/>
        <v>3044.8</v>
      </c>
      <c r="F280" s="27">
        <f t="shared" si="47"/>
        <v>2941</v>
      </c>
      <c r="G280" s="27">
        <f t="shared" si="62"/>
        <v>2768</v>
      </c>
      <c r="H280" s="233"/>
      <c r="I280" s="27">
        <f t="shared" si="63"/>
        <v>0</v>
      </c>
      <c r="J280" s="27">
        <f t="shared" si="64"/>
        <v>0</v>
      </c>
      <c r="K280" s="27">
        <f t="shared" si="65"/>
        <v>0</v>
      </c>
      <c r="L280" s="40" t="s">
        <v>21</v>
      </c>
    </row>
    <row r="281" spans="1:12">
      <c r="A281" s="230">
        <v>260</v>
      </c>
      <c r="B281" s="234" t="s">
        <v>1915</v>
      </c>
      <c r="C281" s="242" t="s">
        <v>1916</v>
      </c>
      <c r="D281" s="243">
        <v>1350</v>
      </c>
      <c r="E281" s="27">
        <f t="shared" si="61"/>
        <v>1188</v>
      </c>
      <c r="F281" s="27">
        <f t="shared" si="47"/>
        <v>1147.5</v>
      </c>
      <c r="G281" s="27">
        <f t="shared" si="62"/>
        <v>1080</v>
      </c>
      <c r="H281" s="233"/>
      <c r="I281" s="27">
        <f t="shared" si="63"/>
        <v>0</v>
      </c>
      <c r="J281" s="27">
        <f t="shared" si="64"/>
        <v>0</v>
      </c>
      <c r="K281" s="27">
        <f t="shared" si="65"/>
        <v>0</v>
      </c>
      <c r="L281" s="40" t="s">
        <v>21</v>
      </c>
    </row>
    <row r="282" spans="1:12">
      <c r="A282" s="230">
        <v>261</v>
      </c>
      <c r="B282" s="234" t="s">
        <v>1917</v>
      </c>
      <c r="C282" s="235" t="s">
        <v>1918</v>
      </c>
      <c r="D282" s="236">
        <v>1240</v>
      </c>
      <c r="E282" s="27">
        <f t="shared" si="61"/>
        <v>1091.2</v>
      </c>
      <c r="F282" s="27">
        <f t="shared" si="47"/>
        <v>1054</v>
      </c>
      <c r="G282" s="27">
        <f t="shared" si="62"/>
        <v>992</v>
      </c>
      <c r="H282" s="233"/>
      <c r="I282" s="27">
        <f t="shared" si="63"/>
        <v>0</v>
      </c>
      <c r="J282" s="27">
        <f t="shared" si="64"/>
        <v>0</v>
      </c>
      <c r="K282" s="27">
        <f t="shared" si="65"/>
        <v>0</v>
      </c>
      <c r="L282" s="29" t="s">
        <v>19</v>
      </c>
    </row>
    <row r="283" spans="1:12">
      <c r="A283" s="230">
        <v>262</v>
      </c>
      <c r="B283" s="234" t="s">
        <v>1919</v>
      </c>
      <c r="C283" s="238" t="s">
        <v>1920</v>
      </c>
      <c r="D283" s="245">
        <v>1700</v>
      </c>
      <c r="E283" s="27">
        <f t="shared" si="61"/>
        <v>1496</v>
      </c>
      <c r="F283" s="27">
        <f t="shared" si="47"/>
        <v>1445</v>
      </c>
      <c r="G283" s="27">
        <f t="shared" si="62"/>
        <v>1360</v>
      </c>
      <c r="H283" s="233"/>
      <c r="I283" s="27">
        <f t="shared" si="63"/>
        <v>0</v>
      </c>
      <c r="J283" s="27">
        <f t="shared" si="64"/>
        <v>0</v>
      </c>
      <c r="K283" s="27">
        <f t="shared" si="65"/>
        <v>0</v>
      </c>
      <c r="L283" s="40" t="s">
        <v>21</v>
      </c>
    </row>
    <row r="284" spans="1:12">
      <c r="A284" s="230">
        <v>263</v>
      </c>
      <c r="B284" s="234" t="s">
        <v>1921</v>
      </c>
      <c r="C284" s="235" t="s">
        <v>1922</v>
      </c>
      <c r="D284" s="236">
        <v>1900</v>
      </c>
      <c r="E284" s="27">
        <f t="shared" si="61"/>
        <v>1672</v>
      </c>
      <c r="F284" s="27">
        <f t="shared" si="47"/>
        <v>1615</v>
      </c>
      <c r="G284" s="27">
        <f t="shared" si="62"/>
        <v>1520</v>
      </c>
      <c r="H284" s="233"/>
      <c r="I284" s="27">
        <f t="shared" si="63"/>
        <v>0</v>
      </c>
      <c r="J284" s="27">
        <f t="shared" si="64"/>
        <v>0</v>
      </c>
      <c r="K284" s="27">
        <f t="shared" si="65"/>
        <v>0</v>
      </c>
      <c r="L284" s="29" t="s">
        <v>19</v>
      </c>
    </row>
    <row r="285" spans="1:12">
      <c r="A285" s="230">
        <v>264</v>
      </c>
      <c r="B285" s="234" t="s">
        <v>1923</v>
      </c>
      <c r="C285" s="296" t="s">
        <v>1924</v>
      </c>
      <c r="D285" s="300">
        <v>2300</v>
      </c>
      <c r="E285" s="27">
        <f t="shared" si="61"/>
        <v>2024</v>
      </c>
      <c r="F285" s="27">
        <f t="shared" si="47"/>
        <v>1955</v>
      </c>
      <c r="G285" s="27">
        <f t="shared" si="62"/>
        <v>1840</v>
      </c>
      <c r="H285" s="233"/>
      <c r="I285" s="27">
        <f t="shared" si="63"/>
        <v>0</v>
      </c>
      <c r="J285" s="27">
        <f t="shared" si="64"/>
        <v>0</v>
      </c>
      <c r="K285" s="27">
        <f t="shared" si="65"/>
        <v>0</v>
      </c>
      <c r="L285" s="40" t="s">
        <v>21</v>
      </c>
    </row>
    <row r="286" spans="1:12">
      <c r="A286" s="230">
        <v>265</v>
      </c>
      <c r="B286" s="234" t="s">
        <v>1925</v>
      </c>
      <c r="C286" s="238" t="s">
        <v>1926</v>
      </c>
      <c r="D286" s="245">
        <v>1630</v>
      </c>
      <c r="E286" s="27">
        <f t="shared" si="61"/>
        <v>1434.4</v>
      </c>
      <c r="F286" s="27">
        <f t="shared" si="47"/>
        <v>1385.5</v>
      </c>
      <c r="G286" s="27">
        <f t="shared" si="62"/>
        <v>1304</v>
      </c>
      <c r="H286" s="233"/>
      <c r="I286" s="27">
        <f t="shared" si="63"/>
        <v>0</v>
      </c>
      <c r="J286" s="27">
        <f t="shared" si="64"/>
        <v>0</v>
      </c>
      <c r="K286" s="27">
        <f t="shared" si="65"/>
        <v>0</v>
      </c>
      <c r="L286" s="40" t="s">
        <v>21</v>
      </c>
    </row>
    <row r="287" spans="1:12">
      <c r="A287" s="230">
        <v>266</v>
      </c>
      <c r="B287" s="234" t="s">
        <v>1927</v>
      </c>
      <c r="C287" s="235" t="s">
        <v>1928</v>
      </c>
      <c r="D287" s="236">
        <v>1900</v>
      </c>
      <c r="E287" s="27">
        <f t="shared" si="61"/>
        <v>1672</v>
      </c>
      <c r="F287" s="27">
        <f t="shared" si="47"/>
        <v>1615</v>
      </c>
      <c r="G287" s="27">
        <f t="shared" si="62"/>
        <v>1520</v>
      </c>
      <c r="H287" s="233"/>
      <c r="I287" s="27">
        <f t="shared" si="63"/>
        <v>0</v>
      </c>
      <c r="J287" s="27">
        <f t="shared" si="64"/>
        <v>0</v>
      </c>
      <c r="K287" s="27">
        <f t="shared" si="65"/>
        <v>0</v>
      </c>
      <c r="L287" s="29" t="s">
        <v>19</v>
      </c>
    </row>
    <row r="288" spans="1:12">
      <c r="A288" s="230">
        <v>267</v>
      </c>
      <c r="B288" s="234" t="s">
        <v>1929</v>
      </c>
      <c r="C288" s="238" t="s">
        <v>1930</v>
      </c>
      <c r="D288" s="245">
        <v>4350</v>
      </c>
      <c r="E288" s="27">
        <f t="shared" si="61"/>
        <v>3828</v>
      </c>
      <c r="F288" s="27">
        <f t="shared" si="47"/>
        <v>3697.5</v>
      </c>
      <c r="G288" s="27">
        <f t="shared" si="62"/>
        <v>3480</v>
      </c>
      <c r="H288" s="233"/>
      <c r="I288" s="27">
        <f t="shared" si="63"/>
        <v>0</v>
      </c>
      <c r="J288" s="27">
        <f t="shared" si="64"/>
        <v>0</v>
      </c>
      <c r="K288" s="27">
        <f t="shared" si="65"/>
        <v>0</v>
      </c>
      <c r="L288" s="40" t="s">
        <v>21</v>
      </c>
    </row>
    <row r="289" spans="1:12">
      <c r="A289" s="230">
        <v>268</v>
      </c>
      <c r="B289" s="234" t="s">
        <v>1931</v>
      </c>
      <c r="C289" s="235" t="s">
        <v>1932</v>
      </c>
      <c r="D289" s="236">
        <v>2310</v>
      </c>
      <c r="E289" s="27">
        <f t="shared" si="61"/>
        <v>2032.8</v>
      </c>
      <c r="F289" s="27">
        <f t="shared" si="47"/>
        <v>1963.5</v>
      </c>
      <c r="G289" s="27">
        <f t="shared" si="62"/>
        <v>1848</v>
      </c>
      <c r="H289" s="233"/>
      <c r="I289" s="27">
        <f t="shared" si="63"/>
        <v>0</v>
      </c>
      <c r="J289" s="27">
        <f t="shared" si="64"/>
        <v>0</v>
      </c>
      <c r="K289" s="27">
        <f t="shared" si="65"/>
        <v>0</v>
      </c>
      <c r="L289" s="29" t="s">
        <v>19</v>
      </c>
    </row>
    <row r="290" spans="1:12">
      <c r="A290" s="230">
        <v>269</v>
      </c>
      <c r="B290" s="234" t="s">
        <v>1933</v>
      </c>
      <c r="C290" s="235" t="s">
        <v>1934</v>
      </c>
      <c r="D290" s="236">
        <v>2050</v>
      </c>
      <c r="E290" s="27">
        <f t="shared" si="61"/>
        <v>1804</v>
      </c>
      <c r="F290" s="27">
        <f t="shared" si="47"/>
        <v>1742.5</v>
      </c>
      <c r="G290" s="27">
        <f t="shared" si="62"/>
        <v>1640</v>
      </c>
      <c r="H290" s="233"/>
      <c r="I290" s="27">
        <f t="shared" si="63"/>
        <v>0</v>
      </c>
      <c r="J290" s="27">
        <f t="shared" si="64"/>
        <v>0</v>
      </c>
      <c r="K290" s="27">
        <f t="shared" si="65"/>
        <v>0</v>
      </c>
      <c r="L290" s="29" t="s">
        <v>19</v>
      </c>
    </row>
    <row r="291" spans="1:12">
      <c r="A291" s="230">
        <v>270</v>
      </c>
      <c r="B291" s="234" t="s">
        <v>1935</v>
      </c>
      <c r="C291" s="235" t="s">
        <v>1936</v>
      </c>
      <c r="D291" s="236">
        <v>5140</v>
      </c>
      <c r="E291" s="27">
        <f t="shared" si="61"/>
        <v>4523.2</v>
      </c>
      <c r="F291" s="27">
        <f t="shared" si="47"/>
        <v>4369</v>
      </c>
      <c r="G291" s="27">
        <f t="shared" si="62"/>
        <v>4112</v>
      </c>
      <c r="H291" s="233"/>
      <c r="I291" s="27">
        <f t="shared" si="63"/>
        <v>0</v>
      </c>
      <c r="J291" s="27">
        <f t="shared" si="64"/>
        <v>0</v>
      </c>
      <c r="K291" s="27">
        <f t="shared" si="65"/>
        <v>0</v>
      </c>
      <c r="L291" s="29" t="s">
        <v>19</v>
      </c>
    </row>
    <row r="292" spans="1:12">
      <c r="A292" s="230">
        <v>271</v>
      </c>
      <c r="B292" s="234" t="s">
        <v>1937</v>
      </c>
      <c r="C292" s="238" t="s">
        <v>1938</v>
      </c>
      <c r="D292" s="245">
        <v>1480</v>
      </c>
      <c r="E292" s="27">
        <f t="shared" si="61"/>
        <v>1302.4000000000001</v>
      </c>
      <c r="F292" s="27">
        <f t="shared" si="47"/>
        <v>1258</v>
      </c>
      <c r="G292" s="27">
        <f t="shared" si="62"/>
        <v>1184</v>
      </c>
      <c r="H292" s="233"/>
      <c r="I292" s="27">
        <f t="shared" si="63"/>
        <v>0</v>
      </c>
      <c r="J292" s="27">
        <f t="shared" si="64"/>
        <v>0</v>
      </c>
      <c r="K292" s="27">
        <f t="shared" si="65"/>
        <v>0</v>
      </c>
      <c r="L292" s="40" t="s">
        <v>21</v>
      </c>
    </row>
    <row r="293" spans="1:12">
      <c r="A293" s="230">
        <v>272</v>
      </c>
      <c r="B293" s="234" t="s">
        <v>1939</v>
      </c>
      <c r="C293" s="235" t="s">
        <v>1940</v>
      </c>
      <c r="D293" s="236">
        <v>3500</v>
      </c>
      <c r="E293" s="27">
        <f t="shared" si="61"/>
        <v>3080</v>
      </c>
      <c r="F293" s="27">
        <f t="shared" si="47"/>
        <v>2975</v>
      </c>
      <c r="G293" s="27">
        <f t="shared" si="62"/>
        <v>2800</v>
      </c>
      <c r="H293" s="233"/>
      <c r="I293" s="27">
        <f t="shared" si="63"/>
        <v>0</v>
      </c>
      <c r="J293" s="27">
        <f t="shared" si="64"/>
        <v>0</v>
      </c>
      <c r="K293" s="27">
        <f t="shared" si="65"/>
        <v>0</v>
      </c>
      <c r="L293" s="29" t="s">
        <v>19</v>
      </c>
    </row>
    <row r="294" spans="1:12">
      <c r="A294" s="230">
        <v>273</v>
      </c>
      <c r="B294" s="234" t="s">
        <v>1941</v>
      </c>
      <c r="C294" s="235" t="s">
        <v>1942</v>
      </c>
      <c r="D294" s="236">
        <v>2440</v>
      </c>
      <c r="E294" s="27">
        <f t="shared" si="61"/>
        <v>2147.1999999999998</v>
      </c>
      <c r="F294" s="27">
        <f t="shared" si="47"/>
        <v>2074</v>
      </c>
      <c r="G294" s="27">
        <f t="shared" si="62"/>
        <v>1952</v>
      </c>
      <c r="H294" s="233"/>
      <c r="I294" s="27">
        <f t="shared" si="63"/>
        <v>0</v>
      </c>
      <c r="J294" s="27">
        <f t="shared" si="64"/>
        <v>0</v>
      </c>
      <c r="K294" s="27">
        <f>H294*G294</f>
        <v>0</v>
      </c>
      <c r="L294" s="29" t="s">
        <v>19</v>
      </c>
    </row>
    <row r="295" spans="1:12">
      <c r="A295" s="230">
        <v>274</v>
      </c>
      <c r="B295" s="234" t="s">
        <v>1943</v>
      </c>
      <c r="C295" s="235" t="s">
        <v>1944</v>
      </c>
      <c r="D295" s="236">
        <v>2050</v>
      </c>
      <c r="E295" s="27">
        <f t="shared" si="61"/>
        <v>1804</v>
      </c>
      <c r="F295" s="27">
        <f t="shared" si="47"/>
        <v>1742.5</v>
      </c>
      <c r="G295" s="27">
        <f t="shared" si="62"/>
        <v>1640</v>
      </c>
      <c r="H295" s="233"/>
      <c r="I295" s="27">
        <f t="shared" si="63"/>
        <v>0</v>
      </c>
      <c r="J295" s="27">
        <f t="shared" si="64"/>
        <v>0</v>
      </c>
      <c r="K295" s="27">
        <f>H295*G295</f>
        <v>0</v>
      </c>
      <c r="L295" s="29" t="s">
        <v>19</v>
      </c>
    </row>
    <row r="296" spans="1:12">
      <c r="A296" s="230">
        <v>275</v>
      </c>
      <c r="B296" s="234" t="s">
        <v>1945</v>
      </c>
      <c r="C296" s="235" t="s">
        <v>1946</v>
      </c>
      <c r="D296" s="236">
        <v>2050</v>
      </c>
      <c r="E296" s="27">
        <f t="shared" si="61"/>
        <v>1804</v>
      </c>
      <c r="F296" s="27">
        <f t="shared" si="47"/>
        <v>1742.5</v>
      </c>
      <c r="G296" s="27">
        <f t="shared" si="62"/>
        <v>1640</v>
      </c>
      <c r="H296" s="233"/>
      <c r="I296" s="27">
        <f t="shared" si="63"/>
        <v>0</v>
      </c>
      <c r="J296" s="27">
        <f t="shared" si="64"/>
        <v>0</v>
      </c>
      <c r="K296" s="27">
        <f>H296*G296</f>
        <v>0</v>
      </c>
      <c r="L296" s="29" t="s">
        <v>19</v>
      </c>
    </row>
    <row r="297" spans="1:12" ht="17.25" customHeight="1">
      <c r="A297" s="230"/>
      <c r="B297" s="231"/>
      <c r="C297" s="232" t="s">
        <v>2562</v>
      </c>
      <c r="D297" s="233"/>
      <c r="E297" s="233"/>
      <c r="F297" s="233"/>
      <c r="G297" s="233"/>
      <c r="H297" s="233"/>
      <c r="I297" s="233"/>
      <c r="J297" s="233"/>
      <c r="K297" s="233"/>
      <c r="L297" s="233"/>
    </row>
    <row r="298" spans="1:12">
      <c r="A298" s="230">
        <v>276</v>
      </c>
      <c r="B298" s="234" t="s">
        <v>1947</v>
      </c>
      <c r="C298" s="235" t="s">
        <v>1948</v>
      </c>
      <c r="D298" s="236">
        <v>5140</v>
      </c>
      <c r="E298" s="27">
        <f>D298-D298/100*12</f>
        <v>4523.2</v>
      </c>
      <c r="F298" s="27">
        <f t="shared" si="47"/>
        <v>4369</v>
      </c>
      <c r="G298" s="27">
        <f>D298-D298/100*20</f>
        <v>4112</v>
      </c>
      <c r="H298" s="233"/>
      <c r="I298" s="27">
        <f>H298*E298</f>
        <v>0</v>
      </c>
      <c r="J298" s="27">
        <f>H298*F298</f>
        <v>0</v>
      </c>
      <c r="K298" s="27">
        <f>H298*G298</f>
        <v>0</v>
      </c>
      <c r="L298" s="29" t="s">
        <v>19</v>
      </c>
    </row>
    <row r="299" spans="1:12">
      <c r="A299" s="230">
        <v>277</v>
      </c>
      <c r="B299" s="234" t="s">
        <v>1949</v>
      </c>
      <c r="C299" s="235" t="s">
        <v>1950</v>
      </c>
      <c r="D299" s="236">
        <v>5140</v>
      </c>
      <c r="E299" s="27">
        <f>D299-D299/100*12</f>
        <v>4523.2</v>
      </c>
      <c r="F299" s="27">
        <f t="shared" si="47"/>
        <v>4369</v>
      </c>
      <c r="G299" s="27">
        <f>D299-D299/100*20</f>
        <v>4112</v>
      </c>
      <c r="H299" s="233"/>
      <c r="I299" s="27">
        <f>H299*E299</f>
        <v>0</v>
      </c>
      <c r="J299" s="27">
        <f>H299*F299</f>
        <v>0</v>
      </c>
      <c r="K299" s="27">
        <f>H299*G299</f>
        <v>0</v>
      </c>
      <c r="L299" s="29" t="s">
        <v>19</v>
      </c>
    </row>
    <row r="300" spans="1:12">
      <c r="A300" s="230">
        <v>278</v>
      </c>
      <c r="B300" s="234" t="s">
        <v>1951</v>
      </c>
      <c r="C300" s="235" t="s">
        <v>1952</v>
      </c>
      <c r="D300" s="236">
        <v>5140</v>
      </c>
      <c r="E300" s="27">
        <f>D300-D300/100*12</f>
        <v>4523.2</v>
      </c>
      <c r="F300" s="27">
        <f t="shared" si="47"/>
        <v>4369</v>
      </c>
      <c r="G300" s="27">
        <f>D300-D300/100*20</f>
        <v>4112</v>
      </c>
      <c r="H300" s="233"/>
      <c r="I300" s="27">
        <f>H300*E300</f>
        <v>0</v>
      </c>
      <c r="J300" s="27">
        <f>H300*F300</f>
        <v>0</v>
      </c>
      <c r="K300" s="27">
        <f>H300*G300</f>
        <v>0</v>
      </c>
      <c r="L300" s="29" t="s">
        <v>19</v>
      </c>
    </row>
    <row r="301" spans="1:12" ht="12.75" customHeight="1">
      <c r="A301" s="230"/>
      <c r="B301" s="231"/>
      <c r="C301" s="232" t="s">
        <v>2563</v>
      </c>
      <c r="D301" s="233"/>
      <c r="E301" s="233"/>
      <c r="F301" s="233"/>
      <c r="G301" s="233"/>
      <c r="H301" s="233"/>
      <c r="I301" s="233"/>
      <c r="J301" s="233"/>
      <c r="K301" s="27"/>
      <c r="L301" s="233"/>
    </row>
    <row r="302" spans="1:12">
      <c r="A302" s="230">
        <v>279</v>
      </c>
      <c r="B302" s="234" t="s">
        <v>1953</v>
      </c>
      <c r="C302" s="238" t="s">
        <v>1954</v>
      </c>
      <c r="D302" s="245">
        <v>2170</v>
      </c>
      <c r="E302" s="27">
        <f t="shared" ref="E302:E322" si="66">D302-D302/100*12</f>
        <v>1909.6</v>
      </c>
      <c r="F302" s="27">
        <f t="shared" ref="F302:F450" si="67">D302-D302/100*15</f>
        <v>1844.5</v>
      </c>
      <c r="G302" s="27">
        <f t="shared" ref="G302:G322" si="68">D302-D302/100*20</f>
        <v>1736</v>
      </c>
      <c r="H302" s="233"/>
      <c r="I302" s="27">
        <f t="shared" ref="I302:I322" si="69">H302*E302</f>
        <v>0</v>
      </c>
      <c r="J302" s="27">
        <f t="shared" ref="J302:J322" si="70">H302*F302</f>
        <v>0</v>
      </c>
      <c r="K302" s="27">
        <f t="shared" ref="K302:K322" si="71">H302*G302</f>
        <v>0</v>
      </c>
      <c r="L302" s="40" t="s">
        <v>21</v>
      </c>
    </row>
    <row r="303" spans="1:12">
      <c r="A303" s="230">
        <v>280</v>
      </c>
      <c r="B303" s="234" t="s">
        <v>1955</v>
      </c>
      <c r="C303" s="238" t="s">
        <v>1956</v>
      </c>
      <c r="D303" s="245">
        <v>2270</v>
      </c>
      <c r="E303" s="27">
        <f t="shared" si="66"/>
        <v>1997.6</v>
      </c>
      <c r="F303" s="27">
        <f t="shared" si="67"/>
        <v>1929.5</v>
      </c>
      <c r="G303" s="27">
        <f t="shared" si="68"/>
        <v>1816</v>
      </c>
      <c r="H303" s="233"/>
      <c r="I303" s="27">
        <f t="shared" si="69"/>
        <v>0</v>
      </c>
      <c r="J303" s="27">
        <f t="shared" si="70"/>
        <v>0</v>
      </c>
      <c r="K303" s="27">
        <f t="shared" si="71"/>
        <v>0</v>
      </c>
      <c r="L303" s="40" t="s">
        <v>21</v>
      </c>
    </row>
    <row r="304" spans="1:12">
      <c r="A304" s="230">
        <v>281</v>
      </c>
      <c r="B304" s="234" t="s">
        <v>1957</v>
      </c>
      <c r="C304" s="238" t="s">
        <v>1958</v>
      </c>
      <c r="D304" s="245">
        <v>2270</v>
      </c>
      <c r="E304" s="27">
        <f t="shared" si="66"/>
        <v>1997.6</v>
      </c>
      <c r="F304" s="27">
        <f t="shared" si="67"/>
        <v>1929.5</v>
      </c>
      <c r="G304" s="27">
        <f t="shared" si="68"/>
        <v>1816</v>
      </c>
      <c r="H304" s="233"/>
      <c r="I304" s="27">
        <f t="shared" si="69"/>
        <v>0</v>
      </c>
      <c r="J304" s="27">
        <f t="shared" si="70"/>
        <v>0</v>
      </c>
      <c r="K304" s="27">
        <f t="shared" si="71"/>
        <v>0</v>
      </c>
      <c r="L304" s="40" t="s">
        <v>21</v>
      </c>
    </row>
    <row r="305" spans="1:12">
      <c r="A305" s="230">
        <v>282</v>
      </c>
      <c r="B305" s="234" t="s">
        <v>1959</v>
      </c>
      <c r="C305" s="235" t="s">
        <v>1960</v>
      </c>
      <c r="D305" s="236">
        <v>1650</v>
      </c>
      <c r="E305" s="27">
        <f t="shared" si="66"/>
        <v>1452</v>
      </c>
      <c r="F305" s="27">
        <f t="shared" si="67"/>
        <v>1402.5</v>
      </c>
      <c r="G305" s="27">
        <f t="shared" si="68"/>
        <v>1320</v>
      </c>
      <c r="H305" s="233"/>
      <c r="I305" s="27">
        <f t="shared" si="69"/>
        <v>0</v>
      </c>
      <c r="J305" s="27">
        <f t="shared" si="70"/>
        <v>0</v>
      </c>
      <c r="K305" s="27">
        <f t="shared" si="71"/>
        <v>0</v>
      </c>
      <c r="L305" s="29" t="s">
        <v>19</v>
      </c>
    </row>
    <row r="306" spans="1:12">
      <c r="A306" s="230">
        <v>283</v>
      </c>
      <c r="B306" s="234" t="s">
        <v>1961</v>
      </c>
      <c r="C306" s="238" t="s">
        <v>1962</v>
      </c>
      <c r="D306" s="245">
        <v>3390</v>
      </c>
      <c r="E306" s="27">
        <f t="shared" si="66"/>
        <v>2983.2</v>
      </c>
      <c r="F306" s="27">
        <f t="shared" si="67"/>
        <v>2881.5</v>
      </c>
      <c r="G306" s="27">
        <f t="shared" si="68"/>
        <v>2712</v>
      </c>
      <c r="H306" s="233"/>
      <c r="I306" s="27">
        <f t="shared" si="69"/>
        <v>0</v>
      </c>
      <c r="J306" s="27">
        <f t="shared" si="70"/>
        <v>0</v>
      </c>
      <c r="K306" s="27">
        <f t="shared" si="71"/>
        <v>0</v>
      </c>
      <c r="L306" s="40" t="s">
        <v>21</v>
      </c>
    </row>
    <row r="307" spans="1:12">
      <c r="A307" s="230">
        <v>284</v>
      </c>
      <c r="B307" s="234" t="s">
        <v>1963</v>
      </c>
      <c r="C307" s="238" t="s">
        <v>1964</v>
      </c>
      <c r="D307" s="245">
        <v>2270</v>
      </c>
      <c r="E307" s="27">
        <f t="shared" si="66"/>
        <v>1997.6</v>
      </c>
      <c r="F307" s="27">
        <f t="shared" si="67"/>
        <v>1929.5</v>
      </c>
      <c r="G307" s="27">
        <f t="shared" si="68"/>
        <v>1816</v>
      </c>
      <c r="H307" s="233"/>
      <c r="I307" s="27">
        <f t="shared" si="69"/>
        <v>0</v>
      </c>
      <c r="J307" s="27">
        <f t="shared" si="70"/>
        <v>0</v>
      </c>
      <c r="K307" s="27">
        <f t="shared" si="71"/>
        <v>0</v>
      </c>
      <c r="L307" s="40" t="s">
        <v>21</v>
      </c>
    </row>
    <row r="308" spans="1:12">
      <c r="A308" s="230">
        <v>285</v>
      </c>
      <c r="B308" s="234" t="s">
        <v>1965</v>
      </c>
      <c r="C308" s="235" t="s">
        <v>1966</v>
      </c>
      <c r="D308" s="236">
        <v>2050</v>
      </c>
      <c r="E308" s="27">
        <f t="shared" si="66"/>
        <v>1804</v>
      </c>
      <c r="F308" s="27">
        <f t="shared" si="67"/>
        <v>1742.5</v>
      </c>
      <c r="G308" s="27">
        <f t="shared" si="68"/>
        <v>1640</v>
      </c>
      <c r="H308" s="233"/>
      <c r="I308" s="27">
        <f t="shared" si="69"/>
        <v>0</v>
      </c>
      <c r="J308" s="27">
        <f t="shared" si="70"/>
        <v>0</v>
      </c>
      <c r="K308" s="27">
        <f t="shared" si="71"/>
        <v>0</v>
      </c>
      <c r="L308" s="29" t="s">
        <v>19</v>
      </c>
    </row>
    <row r="309" spans="1:12">
      <c r="A309" s="230">
        <v>286</v>
      </c>
      <c r="B309" s="234" t="s">
        <v>1967</v>
      </c>
      <c r="C309" s="235" t="s">
        <v>1968</v>
      </c>
      <c r="D309" s="236">
        <v>1500</v>
      </c>
      <c r="E309" s="27">
        <f t="shared" si="66"/>
        <v>1320</v>
      </c>
      <c r="F309" s="27">
        <f t="shared" si="67"/>
        <v>1275</v>
      </c>
      <c r="G309" s="27">
        <f t="shared" si="68"/>
        <v>1200</v>
      </c>
      <c r="H309" s="233"/>
      <c r="I309" s="27">
        <f t="shared" si="69"/>
        <v>0</v>
      </c>
      <c r="J309" s="27">
        <f t="shared" si="70"/>
        <v>0</v>
      </c>
      <c r="K309" s="27">
        <f t="shared" si="71"/>
        <v>0</v>
      </c>
      <c r="L309" s="29" t="s">
        <v>19</v>
      </c>
    </row>
    <row r="310" spans="1:12">
      <c r="A310" s="230">
        <v>287</v>
      </c>
      <c r="B310" s="234" t="s">
        <v>1969</v>
      </c>
      <c r="C310" s="242" t="s">
        <v>1970</v>
      </c>
      <c r="D310" s="243">
        <v>5980</v>
      </c>
      <c r="E310" s="27">
        <f t="shared" si="66"/>
        <v>5262.4</v>
      </c>
      <c r="F310" s="27">
        <f t="shared" si="67"/>
        <v>5083</v>
      </c>
      <c r="G310" s="27">
        <f t="shared" si="68"/>
        <v>4784</v>
      </c>
      <c r="H310" s="233"/>
      <c r="I310" s="27">
        <f t="shared" si="69"/>
        <v>0</v>
      </c>
      <c r="J310" s="27">
        <f t="shared" si="70"/>
        <v>0</v>
      </c>
      <c r="K310" s="27">
        <f t="shared" si="71"/>
        <v>0</v>
      </c>
      <c r="L310" s="40" t="s">
        <v>21</v>
      </c>
    </row>
    <row r="311" spans="1:12">
      <c r="A311" s="230">
        <v>288</v>
      </c>
      <c r="B311" s="234" t="s">
        <v>1971</v>
      </c>
      <c r="C311" s="235" t="s">
        <v>1972</v>
      </c>
      <c r="D311" s="236">
        <v>6360</v>
      </c>
      <c r="E311" s="27">
        <f t="shared" si="66"/>
        <v>5596.8</v>
      </c>
      <c r="F311" s="27">
        <f t="shared" si="67"/>
        <v>5406</v>
      </c>
      <c r="G311" s="27">
        <f t="shared" si="68"/>
        <v>5088</v>
      </c>
      <c r="H311" s="233"/>
      <c r="I311" s="27">
        <f t="shared" si="69"/>
        <v>0</v>
      </c>
      <c r="J311" s="27">
        <f t="shared" si="70"/>
        <v>0</v>
      </c>
      <c r="K311" s="27">
        <f t="shared" si="71"/>
        <v>0</v>
      </c>
      <c r="L311" s="29" t="s">
        <v>19</v>
      </c>
    </row>
    <row r="312" spans="1:12">
      <c r="A312" s="230">
        <v>289</v>
      </c>
      <c r="B312" s="234" t="s">
        <v>2357</v>
      </c>
      <c r="C312" s="296" t="s">
        <v>2358</v>
      </c>
      <c r="D312" s="300">
        <v>3320</v>
      </c>
      <c r="E312" s="27">
        <f>D312-D312/100*12</f>
        <v>2921.6</v>
      </c>
      <c r="F312" s="27">
        <f>D312-D312/100*15</f>
        <v>2822</v>
      </c>
      <c r="G312" s="27">
        <f>D312-D312/100*20</f>
        <v>2656</v>
      </c>
      <c r="H312" s="233"/>
      <c r="I312" s="27">
        <f>H312*E312</f>
        <v>0</v>
      </c>
      <c r="J312" s="27">
        <f>H312*F312</f>
        <v>0</v>
      </c>
      <c r="K312" s="27">
        <f>H312*G312</f>
        <v>0</v>
      </c>
      <c r="L312" s="40" t="s">
        <v>21</v>
      </c>
    </row>
    <row r="313" spans="1:12">
      <c r="A313" s="230">
        <v>290</v>
      </c>
      <c r="B313" s="234" t="s">
        <v>1973</v>
      </c>
      <c r="C313" s="235" t="s">
        <v>1974</v>
      </c>
      <c r="D313" s="236">
        <v>5900</v>
      </c>
      <c r="E313" s="27">
        <f t="shared" si="66"/>
        <v>5192</v>
      </c>
      <c r="F313" s="27">
        <f t="shared" si="67"/>
        <v>5015</v>
      </c>
      <c r="G313" s="27">
        <f t="shared" si="68"/>
        <v>4720</v>
      </c>
      <c r="H313" s="233"/>
      <c r="I313" s="27">
        <f t="shared" si="69"/>
        <v>0</v>
      </c>
      <c r="J313" s="27">
        <f t="shared" si="70"/>
        <v>0</v>
      </c>
      <c r="K313" s="27">
        <f t="shared" si="71"/>
        <v>0</v>
      </c>
      <c r="L313" s="53" t="s">
        <v>19</v>
      </c>
    </row>
    <row r="314" spans="1:12">
      <c r="A314" s="230">
        <v>291</v>
      </c>
      <c r="B314" s="234" t="s">
        <v>1975</v>
      </c>
      <c r="C314" s="238" t="s">
        <v>1976</v>
      </c>
      <c r="D314" s="245">
        <v>680</v>
      </c>
      <c r="E314" s="27">
        <f t="shared" si="66"/>
        <v>598.4</v>
      </c>
      <c r="F314" s="27">
        <f t="shared" si="67"/>
        <v>578</v>
      </c>
      <c r="G314" s="27">
        <f t="shared" si="68"/>
        <v>544</v>
      </c>
      <c r="H314" s="233"/>
      <c r="I314" s="27">
        <f t="shared" si="69"/>
        <v>0</v>
      </c>
      <c r="J314" s="27">
        <f t="shared" si="70"/>
        <v>0</v>
      </c>
      <c r="K314" s="27">
        <f t="shared" si="71"/>
        <v>0</v>
      </c>
      <c r="L314" s="40" t="s">
        <v>21</v>
      </c>
    </row>
    <row r="315" spans="1:12">
      <c r="A315" s="230">
        <v>292</v>
      </c>
      <c r="B315" s="234" t="s">
        <v>1977</v>
      </c>
      <c r="C315" s="238" t="s">
        <v>1978</v>
      </c>
      <c r="D315" s="245">
        <v>750</v>
      </c>
      <c r="E315" s="27">
        <f t="shared" si="66"/>
        <v>660</v>
      </c>
      <c r="F315" s="27">
        <f t="shared" si="67"/>
        <v>637.5</v>
      </c>
      <c r="G315" s="27">
        <f t="shared" si="68"/>
        <v>600</v>
      </c>
      <c r="H315" s="233"/>
      <c r="I315" s="27">
        <f t="shared" si="69"/>
        <v>0</v>
      </c>
      <c r="J315" s="27">
        <f t="shared" si="70"/>
        <v>0</v>
      </c>
      <c r="K315" s="27">
        <f t="shared" si="71"/>
        <v>0</v>
      </c>
      <c r="L315" s="40" t="s">
        <v>21</v>
      </c>
    </row>
    <row r="316" spans="1:12">
      <c r="A316" s="230">
        <v>293</v>
      </c>
      <c r="B316" s="234" t="s">
        <v>1979</v>
      </c>
      <c r="C316" s="235" t="s">
        <v>1980</v>
      </c>
      <c r="D316" s="236">
        <v>2600</v>
      </c>
      <c r="E316" s="27">
        <f t="shared" si="66"/>
        <v>2288</v>
      </c>
      <c r="F316" s="27">
        <f t="shared" si="67"/>
        <v>2210</v>
      </c>
      <c r="G316" s="27">
        <f t="shared" si="68"/>
        <v>2080</v>
      </c>
      <c r="H316" s="233"/>
      <c r="I316" s="27">
        <f t="shared" si="69"/>
        <v>0</v>
      </c>
      <c r="J316" s="27">
        <f t="shared" si="70"/>
        <v>0</v>
      </c>
      <c r="K316" s="27">
        <f t="shared" si="71"/>
        <v>0</v>
      </c>
      <c r="L316" s="53" t="s">
        <v>19</v>
      </c>
    </row>
    <row r="317" spans="1:12">
      <c r="A317" s="230">
        <v>294</v>
      </c>
      <c r="B317" s="234" t="s">
        <v>1981</v>
      </c>
      <c r="C317" s="235" t="s">
        <v>1982</v>
      </c>
      <c r="D317" s="236">
        <v>1500</v>
      </c>
      <c r="E317" s="27">
        <f t="shared" si="66"/>
        <v>1320</v>
      </c>
      <c r="F317" s="27">
        <f t="shared" si="67"/>
        <v>1275</v>
      </c>
      <c r="G317" s="27">
        <f t="shared" si="68"/>
        <v>1200</v>
      </c>
      <c r="H317" s="233"/>
      <c r="I317" s="27">
        <f t="shared" si="69"/>
        <v>0</v>
      </c>
      <c r="J317" s="27">
        <f t="shared" si="70"/>
        <v>0</v>
      </c>
      <c r="K317" s="27">
        <f t="shared" si="71"/>
        <v>0</v>
      </c>
      <c r="L317" s="53" t="s">
        <v>19</v>
      </c>
    </row>
    <row r="318" spans="1:12">
      <c r="A318" s="230">
        <v>295</v>
      </c>
      <c r="B318" s="234" t="s">
        <v>1983</v>
      </c>
      <c r="C318" s="242" t="s">
        <v>1984</v>
      </c>
      <c r="D318" s="243">
        <v>1500</v>
      </c>
      <c r="E318" s="27">
        <f t="shared" si="66"/>
        <v>1320</v>
      </c>
      <c r="F318" s="27">
        <f t="shared" si="67"/>
        <v>1275</v>
      </c>
      <c r="G318" s="27">
        <f t="shared" si="68"/>
        <v>1200</v>
      </c>
      <c r="H318" s="233"/>
      <c r="I318" s="27">
        <f t="shared" si="69"/>
        <v>0</v>
      </c>
      <c r="J318" s="27">
        <f t="shared" si="70"/>
        <v>0</v>
      </c>
      <c r="K318" s="27">
        <f t="shared" si="71"/>
        <v>0</v>
      </c>
      <c r="L318" s="40" t="s">
        <v>21</v>
      </c>
    </row>
    <row r="319" spans="1:12">
      <c r="A319" s="230">
        <v>296</v>
      </c>
      <c r="B319" s="234" t="s">
        <v>1985</v>
      </c>
      <c r="C319" s="238" t="s">
        <v>1986</v>
      </c>
      <c r="D319" s="245">
        <v>1060</v>
      </c>
      <c r="E319" s="27">
        <f t="shared" si="66"/>
        <v>932.8</v>
      </c>
      <c r="F319" s="27">
        <f t="shared" si="67"/>
        <v>901</v>
      </c>
      <c r="G319" s="27">
        <f t="shared" si="68"/>
        <v>848</v>
      </c>
      <c r="H319" s="233"/>
      <c r="I319" s="27">
        <f t="shared" si="69"/>
        <v>0</v>
      </c>
      <c r="J319" s="27">
        <f t="shared" si="70"/>
        <v>0</v>
      </c>
      <c r="K319" s="27">
        <f t="shared" si="71"/>
        <v>0</v>
      </c>
      <c r="L319" s="40" t="s">
        <v>21</v>
      </c>
    </row>
    <row r="320" spans="1:12">
      <c r="A320" s="230">
        <v>297</v>
      </c>
      <c r="B320" s="234" t="s">
        <v>1987</v>
      </c>
      <c r="C320" s="235" t="s">
        <v>1988</v>
      </c>
      <c r="D320" s="236">
        <v>2270</v>
      </c>
      <c r="E320" s="27">
        <f t="shared" si="66"/>
        <v>1997.6</v>
      </c>
      <c r="F320" s="27">
        <f t="shared" si="67"/>
        <v>1929.5</v>
      </c>
      <c r="G320" s="27">
        <f t="shared" si="68"/>
        <v>1816</v>
      </c>
      <c r="H320" s="233"/>
      <c r="I320" s="27">
        <f t="shared" si="69"/>
        <v>0</v>
      </c>
      <c r="J320" s="27">
        <f t="shared" si="70"/>
        <v>0</v>
      </c>
      <c r="K320" s="27">
        <f t="shared" si="71"/>
        <v>0</v>
      </c>
      <c r="L320" s="53" t="s">
        <v>19</v>
      </c>
    </row>
    <row r="321" spans="1:12">
      <c r="A321" s="230">
        <v>298</v>
      </c>
      <c r="B321" s="234" t="s">
        <v>1989</v>
      </c>
      <c r="C321" s="238" t="s">
        <v>1990</v>
      </c>
      <c r="D321" s="245">
        <v>1630</v>
      </c>
      <c r="E321" s="27">
        <f t="shared" si="66"/>
        <v>1434.4</v>
      </c>
      <c r="F321" s="27">
        <f t="shared" si="67"/>
        <v>1385.5</v>
      </c>
      <c r="G321" s="27">
        <f t="shared" si="68"/>
        <v>1304</v>
      </c>
      <c r="H321" s="233"/>
      <c r="I321" s="27">
        <f t="shared" si="69"/>
        <v>0</v>
      </c>
      <c r="J321" s="27">
        <f t="shared" si="70"/>
        <v>0</v>
      </c>
      <c r="K321" s="27">
        <f t="shared" si="71"/>
        <v>0</v>
      </c>
      <c r="L321" s="40" t="s">
        <v>21</v>
      </c>
    </row>
    <row r="322" spans="1:12">
      <c r="A322" s="230">
        <v>299</v>
      </c>
      <c r="B322" s="234" t="s">
        <v>1991</v>
      </c>
      <c r="C322" s="235" t="s">
        <v>1992</v>
      </c>
      <c r="D322" s="236">
        <v>1240</v>
      </c>
      <c r="E322" s="27">
        <f t="shared" si="66"/>
        <v>1091.2</v>
      </c>
      <c r="F322" s="27">
        <f t="shared" si="67"/>
        <v>1054</v>
      </c>
      <c r="G322" s="27">
        <f t="shared" si="68"/>
        <v>992</v>
      </c>
      <c r="H322" s="233"/>
      <c r="I322" s="27">
        <f t="shared" si="69"/>
        <v>0</v>
      </c>
      <c r="J322" s="27">
        <f t="shared" si="70"/>
        <v>0</v>
      </c>
      <c r="K322" s="27">
        <f t="shared" si="71"/>
        <v>0</v>
      </c>
      <c r="L322" s="53" t="s">
        <v>19</v>
      </c>
    </row>
    <row r="323" spans="1:12" ht="16.5" customHeight="1">
      <c r="A323" s="230"/>
      <c r="B323" s="234"/>
      <c r="C323" s="232" t="s">
        <v>2564</v>
      </c>
      <c r="D323" s="233"/>
      <c r="E323" s="233"/>
      <c r="F323" s="233"/>
      <c r="G323" s="233"/>
      <c r="H323" s="233"/>
      <c r="I323" s="233"/>
      <c r="J323" s="27"/>
      <c r="K323" s="27"/>
      <c r="L323" s="233"/>
    </row>
    <row r="324" spans="1:12">
      <c r="A324" s="230">
        <v>300</v>
      </c>
      <c r="B324" s="234" t="s">
        <v>1993</v>
      </c>
      <c r="C324" s="235" t="s">
        <v>1994</v>
      </c>
      <c r="D324" s="236">
        <v>1900</v>
      </c>
      <c r="E324" s="27">
        <f t="shared" ref="E324:E354" si="72">D324-D324/100*12</f>
        <v>1672</v>
      </c>
      <c r="F324" s="27">
        <f t="shared" si="67"/>
        <v>1615</v>
      </c>
      <c r="G324" s="27">
        <f t="shared" ref="G324:G354" si="73">D324-D324/100*20</f>
        <v>1520</v>
      </c>
      <c r="H324" s="233"/>
      <c r="I324" s="27">
        <f t="shared" ref="I324:I354" si="74">H324*E324</f>
        <v>0</v>
      </c>
      <c r="J324" s="27">
        <f t="shared" ref="J324:J354" si="75">H324*F324</f>
        <v>0</v>
      </c>
      <c r="K324" s="27">
        <f>H324*G324</f>
        <v>0</v>
      </c>
      <c r="L324" s="53" t="s">
        <v>19</v>
      </c>
    </row>
    <row r="325" spans="1:12">
      <c r="A325" s="230">
        <v>301</v>
      </c>
      <c r="B325" s="234" t="s">
        <v>1995</v>
      </c>
      <c r="C325" s="235" t="s">
        <v>1996</v>
      </c>
      <c r="D325" s="236">
        <v>3200</v>
      </c>
      <c r="E325" s="27">
        <f t="shared" si="72"/>
        <v>2816</v>
      </c>
      <c r="F325" s="27">
        <f t="shared" si="67"/>
        <v>2720</v>
      </c>
      <c r="G325" s="27">
        <f t="shared" si="73"/>
        <v>2560</v>
      </c>
      <c r="H325" s="233"/>
      <c r="I325" s="27">
        <f t="shared" si="74"/>
        <v>0</v>
      </c>
      <c r="J325" s="27">
        <f t="shared" si="75"/>
        <v>0</v>
      </c>
      <c r="K325" s="27">
        <f t="shared" ref="K325:K336" si="76">H325*G325</f>
        <v>0</v>
      </c>
      <c r="L325" s="53" t="s">
        <v>19</v>
      </c>
    </row>
    <row r="326" spans="1:12">
      <c r="A326" s="230">
        <v>302</v>
      </c>
      <c r="B326" s="234" t="s">
        <v>1997</v>
      </c>
      <c r="C326" s="238" t="s">
        <v>1998</v>
      </c>
      <c r="D326" s="245">
        <v>1620</v>
      </c>
      <c r="E326" s="27">
        <f t="shared" si="72"/>
        <v>1425.6</v>
      </c>
      <c r="F326" s="27">
        <f t="shared" si="67"/>
        <v>1377</v>
      </c>
      <c r="G326" s="27">
        <f t="shared" si="73"/>
        <v>1296</v>
      </c>
      <c r="H326" s="233"/>
      <c r="I326" s="27">
        <f t="shared" si="74"/>
        <v>0</v>
      </c>
      <c r="J326" s="27">
        <f t="shared" si="75"/>
        <v>0</v>
      </c>
      <c r="K326" s="27">
        <f t="shared" si="76"/>
        <v>0</v>
      </c>
      <c r="L326" s="40" t="s">
        <v>21</v>
      </c>
    </row>
    <row r="327" spans="1:12">
      <c r="A327" s="230">
        <v>303</v>
      </c>
      <c r="B327" s="234" t="s">
        <v>1999</v>
      </c>
      <c r="C327" s="238" t="s">
        <v>2000</v>
      </c>
      <c r="D327" s="245">
        <v>2270</v>
      </c>
      <c r="E327" s="27">
        <f t="shared" si="72"/>
        <v>1997.6</v>
      </c>
      <c r="F327" s="27">
        <f t="shared" si="67"/>
        <v>1929.5</v>
      </c>
      <c r="G327" s="27">
        <f t="shared" si="73"/>
        <v>1816</v>
      </c>
      <c r="H327" s="233"/>
      <c r="I327" s="27">
        <f t="shared" si="74"/>
        <v>0</v>
      </c>
      <c r="J327" s="27">
        <f t="shared" si="75"/>
        <v>0</v>
      </c>
      <c r="K327" s="27">
        <f t="shared" si="76"/>
        <v>0</v>
      </c>
      <c r="L327" s="40" t="s">
        <v>21</v>
      </c>
    </row>
    <row r="328" spans="1:12">
      <c r="A328" s="230">
        <v>304</v>
      </c>
      <c r="B328" s="234" t="s">
        <v>2001</v>
      </c>
      <c r="C328" s="238" t="s">
        <v>2002</v>
      </c>
      <c r="D328" s="245">
        <v>2730</v>
      </c>
      <c r="E328" s="27">
        <f t="shared" si="72"/>
        <v>2402.4</v>
      </c>
      <c r="F328" s="27">
        <f t="shared" si="67"/>
        <v>2320.5</v>
      </c>
      <c r="G328" s="27">
        <f t="shared" si="73"/>
        <v>2184</v>
      </c>
      <c r="H328" s="233"/>
      <c r="I328" s="27">
        <f t="shared" si="74"/>
        <v>0</v>
      </c>
      <c r="J328" s="27">
        <f t="shared" si="75"/>
        <v>0</v>
      </c>
      <c r="K328" s="27">
        <f t="shared" si="76"/>
        <v>0</v>
      </c>
      <c r="L328" s="40" t="s">
        <v>21</v>
      </c>
    </row>
    <row r="329" spans="1:12">
      <c r="A329" s="230">
        <v>305</v>
      </c>
      <c r="B329" s="234" t="s">
        <v>2003</v>
      </c>
      <c r="C329" s="238" t="s">
        <v>2004</v>
      </c>
      <c r="D329" s="245">
        <v>4290</v>
      </c>
      <c r="E329" s="27">
        <f t="shared" si="72"/>
        <v>3775.2</v>
      </c>
      <c r="F329" s="27">
        <f t="shared" si="67"/>
        <v>3646.5</v>
      </c>
      <c r="G329" s="27">
        <f t="shared" si="73"/>
        <v>3432</v>
      </c>
      <c r="H329" s="233"/>
      <c r="I329" s="27">
        <f t="shared" si="74"/>
        <v>0</v>
      </c>
      <c r="J329" s="27">
        <f t="shared" si="75"/>
        <v>0</v>
      </c>
      <c r="K329" s="27">
        <f t="shared" si="76"/>
        <v>0</v>
      </c>
      <c r="L329" s="40" t="s">
        <v>21</v>
      </c>
    </row>
    <row r="330" spans="1:12">
      <c r="A330" s="230">
        <v>306</v>
      </c>
      <c r="B330" s="234" t="s">
        <v>2005</v>
      </c>
      <c r="C330" s="296" t="s">
        <v>2006</v>
      </c>
      <c r="D330" s="300">
        <v>1470</v>
      </c>
      <c r="E330" s="27">
        <f t="shared" si="72"/>
        <v>1293.5999999999999</v>
      </c>
      <c r="F330" s="27">
        <f t="shared" si="67"/>
        <v>1249.5</v>
      </c>
      <c r="G330" s="27">
        <f t="shared" si="73"/>
        <v>1176</v>
      </c>
      <c r="H330" s="233"/>
      <c r="I330" s="27">
        <f t="shared" si="74"/>
        <v>0</v>
      </c>
      <c r="J330" s="27">
        <f t="shared" si="75"/>
        <v>0</v>
      </c>
      <c r="K330" s="27">
        <f t="shared" si="76"/>
        <v>0</v>
      </c>
      <c r="L330" s="40" t="s">
        <v>21</v>
      </c>
    </row>
    <row r="331" spans="1:12">
      <c r="A331" s="230">
        <v>307</v>
      </c>
      <c r="B331" s="234" t="s">
        <v>2007</v>
      </c>
      <c r="C331" s="238" t="s">
        <v>2008</v>
      </c>
      <c r="D331" s="245">
        <v>2300</v>
      </c>
      <c r="E331" s="27">
        <f t="shared" si="72"/>
        <v>2024</v>
      </c>
      <c r="F331" s="27">
        <f t="shared" si="67"/>
        <v>1955</v>
      </c>
      <c r="G331" s="27">
        <f t="shared" si="73"/>
        <v>1840</v>
      </c>
      <c r="H331" s="233"/>
      <c r="I331" s="27">
        <f t="shared" si="74"/>
        <v>0</v>
      </c>
      <c r="J331" s="27">
        <f t="shared" si="75"/>
        <v>0</v>
      </c>
      <c r="K331" s="27">
        <f t="shared" si="76"/>
        <v>0</v>
      </c>
      <c r="L331" s="40" t="s">
        <v>21</v>
      </c>
    </row>
    <row r="332" spans="1:12">
      <c r="A332" s="230">
        <v>308</v>
      </c>
      <c r="B332" s="234" t="s">
        <v>2009</v>
      </c>
      <c r="C332" s="238" t="s">
        <v>2010</v>
      </c>
      <c r="D332" s="245">
        <v>6950</v>
      </c>
      <c r="E332" s="27">
        <f t="shared" si="72"/>
        <v>6116</v>
      </c>
      <c r="F332" s="27">
        <f t="shared" si="67"/>
        <v>5907.5</v>
      </c>
      <c r="G332" s="27">
        <f t="shared" si="73"/>
        <v>5560</v>
      </c>
      <c r="H332" s="233"/>
      <c r="I332" s="27">
        <f t="shared" si="74"/>
        <v>0</v>
      </c>
      <c r="J332" s="27">
        <f t="shared" si="75"/>
        <v>0</v>
      </c>
      <c r="K332" s="27">
        <f t="shared" si="76"/>
        <v>0</v>
      </c>
      <c r="L332" s="40" t="s">
        <v>21</v>
      </c>
    </row>
    <row r="333" spans="1:12">
      <c r="A333" s="230">
        <v>309</v>
      </c>
      <c r="B333" s="234" t="s">
        <v>2011</v>
      </c>
      <c r="C333" s="238" t="s">
        <v>2012</v>
      </c>
      <c r="D333" s="245">
        <v>1630</v>
      </c>
      <c r="E333" s="27">
        <f t="shared" si="72"/>
        <v>1434.4</v>
      </c>
      <c r="F333" s="27">
        <f t="shared" si="67"/>
        <v>1385.5</v>
      </c>
      <c r="G333" s="27">
        <f t="shared" si="73"/>
        <v>1304</v>
      </c>
      <c r="H333" s="233"/>
      <c r="I333" s="27">
        <f t="shared" si="74"/>
        <v>0</v>
      </c>
      <c r="J333" s="27">
        <f t="shared" si="75"/>
        <v>0</v>
      </c>
      <c r="K333" s="27">
        <f t="shared" si="76"/>
        <v>0</v>
      </c>
      <c r="L333" s="40" t="s">
        <v>21</v>
      </c>
    </row>
    <row r="334" spans="1:12">
      <c r="A334" s="230">
        <v>310</v>
      </c>
      <c r="B334" s="234" t="s">
        <v>2013</v>
      </c>
      <c r="C334" s="238" t="s">
        <v>2014</v>
      </c>
      <c r="D334" s="245">
        <v>3400</v>
      </c>
      <c r="E334" s="27">
        <f t="shared" si="72"/>
        <v>2992</v>
      </c>
      <c r="F334" s="27">
        <f t="shared" si="67"/>
        <v>2890</v>
      </c>
      <c r="G334" s="27">
        <f t="shared" si="73"/>
        <v>2720</v>
      </c>
      <c r="H334" s="233"/>
      <c r="I334" s="27">
        <f t="shared" si="74"/>
        <v>0</v>
      </c>
      <c r="J334" s="27">
        <f t="shared" si="75"/>
        <v>0</v>
      </c>
      <c r="K334" s="27">
        <f t="shared" si="76"/>
        <v>0</v>
      </c>
      <c r="L334" s="40" t="s">
        <v>21</v>
      </c>
    </row>
    <row r="335" spans="1:12">
      <c r="A335" s="230">
        <v>311</v>
      </c>
      <c r="B335" s="234" t="s">
        <v>2015</v>
      </c>
      <c r="C335" s="238" t="s">
        <v>2016</v>
      </c>
      <c r="D335" s="245">
        <v>2270</v>
      </c>
      <c r="E335" s="27">
        <f t="shared" si="72"/>
        <v>1997.6</v>
      </c>
      <c r="F335" s="27">
        <f t="shared" si="67"/>
        <v>1929.5</v>
      </c>
      <c r="G335" s="27">
        <f t="shared" si="73"/>
        <v>1816</v>
      </c>
      <c r="H335" s="233"/>
      <c r="I335" s="27">
        <f t="shared" si="74"/>
        <v>0</v>
      </c>
      <c r="J335" s="27">
        <f t="shared" si="75"/>
        <v>0</v>
      </c>
      <c r="K335" s="27">
        <f t="shared" si="76"/>
        <v>0</v>
      </c>
      <c r="L335" s="40" t="s">
        <v>21</v>
      </c>
    </row>
    <row r="336" spans="1:12">
      <c r="A336" s="230">
        <v>312</v>
      </c>
      <c r="B336" s="234" t="s">
        <v>2017</v>
      </c>
      <c r="C336" s="238" t="s">
        <v>2018</v>
      </c>
      <c r="D336" s="245">
        <v>1270</v>
      </c>
      <c r="E336" s="27">
        <f t="shared" si="72"/>
        <v>1117.5999999999999</v>
      </c>
      <c r="F336" s="27">
        <f t="shared" si="67"/>
        <v>1079.5</v>
      </c>
      <c r="G336" s="27">
        <f t="shared" si="73"/>
        <v>1016</v>
      </c>
      <c r="H336" s="233"/>
      <c r="I336" s="27">
        <f t="shared" si="74"/>
        <v>0</v>
      </c>
      <c r="J336" s="27">
        <f t="shared" si="75"/>
        <v>0</v>
      </c>
      <c r="K336" s="27">
        <f t="shared" si="76"/>
        <v>0</v>
      </c>
      <c r="L336" s="40" t="s">
        <v>21</v>
      </c>
    </row>
    <row r="337" spans="1:12">
      <c r="A337" s="230">
        <v>313</v>
      </c>
      <c r="B337" s="234" t="s">
        <v>2019</v>
      </c>
      <c r="C337" s="235" t="s">
        <v>2020</v>
      </c>
      <c r="D337" s="236">
        <v>1790</v>
      </c>
      <c r="E337" s="27">
        <f t="shared" si="72"/>
        <v>1575.2</v>
      </c>
      <c r="F337" s="27">
        <f t="shared" si="67"/>
        <v>1521.5</v>
      </c>
      <c r="G337" s="27">
        <f t="shared" si="73"/>
        <v>1432</v>
      </c>
      <c r="H337" s="233"/>
      <c r="I337" s="27">
        <f t="shared" si="74"/>
        <v>0</v>
      </c>
      <c r="J337" s="27">
        <f t="shared" si="75"/>
        <v>0</v>
      </c>
      <c r="K337" s="27">
        <f>H337*G337</f>
        <v>0</v>
      </c>
      <c r="L337" s="53" t="s">
        <v>19</v>
      </c>
    </row>
    <row r="338" spans="1:12">
      <c r="A338" s="230">
        <v>314</v>
      </c>
      <c r="B338" s="234" t="s">
        <v>2021</v>
      </c>
      <c r="C338" s="235" t="s">
        <v>2022</v>
      </c>
      <c r="D338" s="236">
        <v>1240</v>
      </c>
      <c r="E338" s="27">
        <f t="shared" si="72"/>
        <v>1091.2</v>
      </c>
      <c r="F338" s="27">
        <f t="shared" si="67"/>
        <v>1054</v>
      </c>
      <c r="G338" s="27">
        <f t="shared" si="73"/>
        <v>992</v>
      </c>
      <c r="H338" s="233"/>
      <c r="I338" s="27">
        <f t="shared" si="74"/>
        <v>0</v>
      </c>
      <c r="J338" s="27">
        <f t="shared" si="75"/>
        <v>0</v>
      </c>
      <c r="K338" s="27">
        <f>H338*G338</f>
        <v>0</v>
      </c>
      <c r="L338" s="53" t="s">
        <v>19</v>
      </c>
    </row>
    <row r="339" spans="1:12">
      <c r="A339" s="230">
        <v>315</v>
      </c>
      <c r="B339" s="234" t="s">
        <v>2023</v>
      </c>
      <c r="C339" s="238" t="s">
        <v>2024</v>
      </c>
      <c r="D339" s="245">
        <v>2080</v>
      </c>
      <c r="E339" s="27">
        <f t="shared" si="72"/>
        <v>1830.4</v>
      </c>
      <c r="F339" s="27">
        <f t="shared" si="67"/>
        <v>1768</v>
      </c>
      <c r="G339" s="27">
        <f t="shared" si="73"/>
        <v>1664</v>
      </c>
      <c r="H339" s="233"/>
      <c r="I339" s="27">
        <f t="shared" si="74"/>
        <v>0</v>
      </c>
      <c r="J339" s="27">
        <f t="shared" si="75"/>
        <v>0</v>
      </c>
      <c r="K339" s="27">
        <f t="shared" ref="K339:K354" si="77">H339*G339</f>
        <v>0</v>
      </c>
      <c r="L339" s="40" t="s">
        <v>21</v>
      </c>
    </row>
    <row r="340" spans="1:12">
      <c r="A340" s="230">
        <v>316</v>
      </c>
      <c r="B340" s="234" t="s">
        <v>2025</v>
      </c>
      <c r="C340" s="238" t="s">
        <v>2026</v>
      </c>
      <c r="D340" s="245">
        <v>2270</v>
      </c>
      <c r="E340" s="27">
        <f t="shared" si="72"/>
        <v>1997.6</v>
      </c>
      <c r="F340" s="27">
        <f t="shared" si="67"/>
        <v>1929.5</v>
      </c>
      <c r="G340" s="27">
        <f t="shared" si="73"/>
        <v>1816</v>
      </c>
      <c r="H340" s="233"/>
      <c r="I340" s="27">
        <f t="shared" si="74"/>
        <v>0</v>
      </c>
      <c r="J340" s="27">
        <f t="shared" si="75"/>
        <v>0</v>
      </c>
      <c r="K340" s="27">
        <f t="shared" si="77"/>
        <v>0</v>
      </c>
      <c r="L340" s="40" t="s">
        <v>21</v>
      </c>
    </row>
    <row r="341" spans="1:12">
      <c r="A341" s="230">
        <v>317</v>
      </c>
      <c r="B341" s="234" t="s">
        <v>2027</v>
      </c>
      <c r="C341" s="238" t="s">
        <v>2028</v>
      </c>
      <c r="D341" s="245">
        <v>1700</v>
      </c>
      <c r="E341" s="27">
        <f t="shared" si="72"/>
        <v>1496</v>
      </c>
      <c r="F341" s="27">
        <f t="shared" si="67"/>
        <v>1445</v>
      </c>
      <c r="G341" s="27">
        <f t="shared" si="73"/>
        <v>1360</v>
      </c>
      <c r="H341" s="233"/>
      <c r="I341" s="27">
        <f t="shared" si="74"/>
        <v>0</v>
      </c>
      <c r="J341" s="27">
        <f t="shared" si="75"/>
        <v>0</v>
      </c>
      <c r="K341" s="27">
        <f t="shared" si="77"/>
        <v>0</v>
      </c>
      <c r="L341" s="40" t="s">
        <v>21</v>
      </c>
    </row>
    <row r="342" spans="1:12">
      <c r="A342" s="230">
        <v>318</v>
      </c>
      <c r="B342" s="234" t="s">
        <v>2029</v>
      </c>
      <c r="C342" s="238" t="s">
        <v>2030</v>
      </c>
      <c r="D342" s="245">
        <v>1470</v>
      </c>
      <c r="E342" s="27">
        <f t="shared" si="72"/>
        <v>1293.5999999999999</v>
      </c>
      <c r="F342" s="27">
        <f t="shared" si="67"/>
        <v>1249.5</v>
      </c>
      <c r="G342" s="27">
        <f t="shared" si="73"/>
        <v>1176</v>
      </c>
      <c r="H342" s="233"/>
      <c r="I342" s="27">
        <f t="shared" si="74"/>
        <v>0</v>
      </c>
      <c r="J342" s="27">
        <f t="shared" si="75"/>
        <v>0</v>
      </c>
      <c r="K342" s="27">
        <f t="shared" si="77"/>
        <v>0</v>
      </c>
      <c r="L342" s="40" t="s">
        <v>21</v>
      </c>
    </row>
    <row r="343" spans="1:12">
      <c r="A343" s="230">
        <v>319</v>
      </c>
      <c r="B343" s="234" t="s">
        <v>2031</v>
      </c>
      <c r="C343" s="238" t="s">
        <v>2032</v>
      </c>
      <c r="D343" s="245">
        <v>1320</v>
      </c>
      <c r="E343" s="27">
        <f t="shared" si="72"/>
        <v>1161.5999999999999</v>
      </c>
      <c r="F343" s="27">
        <f t="shared" si="67"/>
        <v>1122</v>
      </c>
      <c r="G343" s="27">
        <f t="shared" si="73"/>
        <v>1056</v>
      </c>
      <c r="H343" s="233"/>
      <c r="I343" s="27">
        <f t="shared" si="74"/>
        <v>0</v>
      </c>
      <c r="J343" s="27">
        <f t="shared" si="75"/>
        <v>0</v>
      </c>
      <c r="K343" s="27">
        <f t="shared" si="77"/>
        <v>0</v>
      </c>
      <c r="L343" s="40" t="s">
        <v>21</v>
      </c>
    </row>
    <row r="344" spans="1:12">
      <c r="A344" s="230">
        <v>320</v>
      </c>
      <c r="B344" s="234" t="s">
        <v>2033</v>
      </c>
      <c r="C344" s="238" t="s">
        <v>2034</v>
      </c>
      <c r="D344" s="245">
        <v>1640</v>
      </c>
      <c r="E344" s="27">
        <f t="shared" si="72"/>
        <v>1443.2</v>
      </c>
      <c r="F344" s="27">
        <f t="shared" si="67"/>
        <v>1394</v>
      </c>
      <c r="G344" s="27">
        <f t="shared" si="73"/>
        <v>1312</v>
      </c>
      <c r="H344" s="233"/>
      <c r="I344" s="27">
        <f t="shared" si="74"/>
        <v>0</v>
      </c>
      <c r="J344" s="27">
        <f t="shared" si="75"/>
        <v>0</v>
      </c>
      <c r="K344" s="27">
        <f t="shared" si="77"/>
        <v>0</v>
      </c>
      <c r="L344" s="40" t="s">
        <v>21</v>
      </c>
    </row>
    <row r="345" spans="1:12">
      <c r="A345" s="230">
        <v>321</v>
      </c>
      <c r="B345" s="234" t="s">
        <v>2035</v>
      </c>
      <c r="C345" s="235" t="s">
        <v>2036</v>
      </c>
      <c r="D345" s="236">
        <v>5990</v>
      </c>
      <c r="E345" s="27">
        <f t="shared" si="72"/>
        <v>5271.2</v>
      </c>
      <c r="F345" s="27">
        <f t="shared" si="67"/>
        <v>5091.5</v>
      </c>
      <c r="G345" s="27">
        <f t="shared" si="73"/>
        <v>4792</v>
      </c>
      <c r="H345" s="233"/>
      <c r="I345" s="27">
        <f t="shared" si="74"/>
        <v>0</v>
      </c>
      <c r="J345" s="27">
        <f t="shared" si="75"/>
        <v>0</v>
      </c>
      <c r="K345" s="27">
        <f t="shared" si="77"/>
        <v>0</v>
      </c>
      <c r="L345" s="29" t="s">
        <v>19</v>
      </c>
    </row>
    <row r="346" spans="1:12">
      <c r="A346" s="230">
        <v>322</v>
      </c>
      <c r="B346" s="234" t="s">
        <v>2037</v>
      </c>
      <c r="C346" s="242" t="s">
        <v>2038</v>
      </c>
      <c r="D346" s="243">
        <v>2170</v>
      </c>
      <c r="E346" s="27">
        <f t="shared" si="72"/>
        <v>1909.6</v>
      </c>
      <c r="F346" s="27">
        <f t="shared" si="67"/>
        <v>1844.5</v>
      </c>
      <c r="G346" s="27">
        <f t="shared" si="73"/>
        <v>1736</v>
      </c>
      <c r="H346" s="233"/>
      <c r="I346" s="27">
        <f t="shared" si="74"/>
        <v>0</v>
      </c>
      <c r="J346" s="27">
        <f t="shared" si="75"/>
        <v>0</v>
      </c>
      <c r="K346" s="27">
        <f t="shared" si="77"/>
        <v>0</v>
      </c>
      <c r="L346" s="40" t="s">
        <v>21</v>
      </c>
    </row>
    <row r="347" spans="1:12">
      <c r="A347" s="230">
        <v>323</v>
      </c>
      <c r="B347" s="234" t="s">
        <v>2039</v>
      </c>
      <c r="C347" s="235" t="s">
        <v>2040</v>
      </c>
      <c r="D347" s="236">
        <v>2170</v>
      </c>
      <c r="E347" s="27">
        <f t="shared" si="72"/>
        <v>1909.6</v>
      </c>
      <c r="F347" s="27">
        <f t="shared" si="67"/>
        <v>1844.5</v>
      </c>
      <c r="G347" s="27">
        <f t="shared" si="73"/>
        <v>1736</v>
      </c>
      <c r="H347" s="233"/>
      <c r="I347" s="27">
        <f t="shared" si="74"/>
        <v>0</v>
      </c>
      <c r="J347" s="27">
        <f t="shared" si="75"/>
        <v>0</v>
      </c>
      <c r="K347" s="27">
        <f t="shared" si="77"/>
        <v>0</v>
      </c>
      <c r="L347" s="29" t="s">
        <v>19</v>
      </c>
    </row>
    <row r="348" spans="1:12">
      <c r="A348" s="230">
        <v>324</v>
      </c>
      <c r="B348" s="234" t="s">
        <v>2041</v>
      </c>
      <c r="C348" s="238" t="s">
        <v>2042</v>
      </c>
      <c r="D348" s="245">
        <v>2630</v>
      </c>
      <c r="E348" s="27">
        <f t="shared" si="72"/>
        <v>2314.4</v>
      </c>
      <c r="F348" s="27">
        <f t="shared" si="67"/>
        <v>2235.5</v>
      </c>
      <c r="G348" s="27">
        <f t="shared" si="73"/>
        <v>2104</v>
      </c>
      <c r="H348" s="233"/>
      <c r="I348" s="27">
        <f t="shared" si="74"/>
        <v>0</v>
      </c>
      <c r="J348" s="27">
        <f t="shared" si="75"/>
        <v>0</v>
      </c>
      <c r="K348" s="27">
        <f t="shared" si="77"/>
        <v>0</v>
      </c>
      <c r="L348" s="40" t="s">
        <v>21</v>
      </c>
    </row>
    <row r="349" spans="1:12">
      <c r="A349" s="230">
        <v>325</v>
      </c>
      <c r="B349" s="234" t="s">
        <v>2043</v>
      </c>
      <c r="C349" s="238" t="s">
        <v>2044</v>
      </c>
      <c r="D349" s="245">
        <v>1530</v>
      </c>
      <c r="E349" s="27">
        <f t="shared" si="72"/>
        <v>1346.4</v>
      </c>
      <c r="F349" s="27">
        <f t="shared" si="67"/>
        <v>1300.5</v>
      </c>
      <c r="G349" s="27">
        <f t="shared" si="73"/>
        <v>1224</v>
      </c>
      <c r="H349" s="233"/>
      <c r="I349" s="27">
        <f t="shared" si="74"/>
        <v>0</v>
      </c>
      <c r="J349" s="27">
        <f t="shared" si="75"/>
        <v>0</v>
      </c>
      <c r="K349" s="27">
        <f t="shared" si="77"/>
        <v>0</v>
      </c>
      <c r="L349" s="40" t="s">
        <v>21</v>
      </c>
    </row>
    <row r="350" spans="1:12">
      <c r="A350" s="230">
        <v>326</v>
      </c>
      <c r="B350" s="234" t="s">
        <v>2045</v>
      </c>
      <c r="C350" s="242" t="s">
        <v>2046</v>
      </c>
      <c r="D350" s="243">
        <v>1500</v>
      </c>
      <c r="E350" s="27">
        <f t="shared" si="72"/>
        <v>1320</v>
      </c>
      <c r="F350" s="27">
        <f t="shared" si="67"/>
        <v>1275</v>
      </c>
      <c r="G350" s="27">
        <f t="shared" si="73"/>
        <v>1200</v>
      </c>
      <c r="H350" s="233"/>
      <c r="I350" s="27">
        <f t="shared" si="74"/>
        <v>0</v>
      </c>
      <c r="J350" s="27">
        <f t="shared" si="75"/>
        <v>0</v>
      </c>
      <c r="K350" s="27">
        <f t="shared" si="77"/>
        <v>0</v>
      </c>
      <c r="L350" s="40" t="s">
        <v>21</v>
      </c>
    </row>
    <row r="351" spans="1:12">
      <c r="A351" s="230">
        <v>327</v>
      </c>
      <c r="B351" s="234" t="s">
        <v>2047</v>
      </c>
      <c r="C351" s="238" t="s">
        <v>2048</v>
      </c>
      <c r="D351" s="245">
        <v>1680</v>
      </c>
      <c r="E351" s="27">
        <f t="shared" si="72"/>
        <v>1478.4</v>
      </c>
      <c r="F351" s="27">
        <f t="shared" si="67"/>
        <v>1428</v>
      </c>
      <c r="G351" s="27">
        <f t="shared" si="73"/>
        <v>1344</v>
      </c>
      <c r="H351" s="233"/>
      <c r="I351" s="27">
        <f t="shared" si="74"/>
        <v>0</v>
      </c>
      <c r="J351" s="27">
        <f t="shared" si="75"/>
        <v>0</v>
      </c>
      <c r="K351" s="27">
        <f t="shared" si="77"/>
        <v>0</v>
      </c>
      <c r="L351" s="40" t="s">
        <v>21</v>
      </c>
    </row>
    <row r="352" spans="1:12">
      <c r="A352" s="230">
        <v>328</v>
      </c>
      <c r="B352" s="234" t="s">
        <v>2049</v>
      </c>
      <c r="C352" s="238" t="s">
        <v>2050</v>
      </c>
      <c r="D352" s="245">
        <v>2070</v>
      </c>
      <c r="E352" s="27">
        <f t="shared" si="72"/>
        <v>1821.6</v>
      </c>
      <c r="F352" s="27">
        <f t="shared" si="67"/>
        <v>1759.5</v>
      </c>
      <c r="G352" s="27">
        <f t="shared" si="73"/>
        <v>1656</v>
      </c>
      <c r="H352" s="233"/>
      <c r="I352" s="27">
        <f t="shared" si="74"/>
        <v>0</v>
      </c>
      <c r="J352" s="27">
        <f t="shared" si="75"/>
        <v>0</v>
      </c>
      <c r="K352" s="27">
        <f t="shared" si="77"/>
        <v>0</v>
      </c>
      <c r="L352" s="40" t="s">
        <v>21</v>
      </c>
    </row>
    <row r="353" spans="1:12">
      <c r="A353" s="230">
        <v>329</v>
      </c>
      <c r="B353" s="234" t="s">
        <v>2051</v>
      </c>
      <c r="C353" s="238" t="s">
        <v>2052</v>
      </c>
      <c r="D353" s="245">
        <v>1680</v>
      </c>
      <c r="E353" s="27">
        <f t="shared" si="72"/>
        <v>1478.4</v>
      </c>
      <c r="F353" s="27">
        <f t="shared" si="67"/>
        <v>1428</v>
      </c>
      <c r="G353" s="27">
        <f t="shared" si="73"/>
        <v>1344</v>
      </c>
      <c r="H353" s="233"/>
      <c r="I353" s="27">
        <f t="shared" si="74"/>
        <v>0</v>
      </c>
      <c r="J353" s="27">
        <f t="shared" si="75"/>
        <v>0</v>
      </c>
      <c r="K353" s="27">
        <f t="shared" si="77"/>
        <v>0</v>
      </c>
      <c r="L353" s="40" t="s">
        <v>21</v>
      </c>
    </row>
    <row r="354" spans="1:12">
      <c r="A354" s="230">
        <v>330</v>
      </c>
      <c r="B354" s="234" t="s">
        <v>2053</v>
      </c>
      <c r="C354" s="238" t="s">
        <v>2054</v>
      </c>
      <c r="D354" s="245">
        <v>1200</v>
      </c>
      <c r="E354" s="27">
        <f t="shared" si="72"/>
        <v>1056</v>
      </c>
      <c r="F354" s="27">
        <f t="shared" si="67"/>
        <v>1020</v>
      </c>
      <c r="G354" s="27">
        <f t="shared" si="73"/>
        <v>960</v>
      </c>
      <c r="H354" s="233"/>
      <c r="I354" s="27">
        <f t="shared" si="74"/>
        <v>0</v>
      </c>
      <c r="J354" s="27">
        <f t="shared" si="75"/>
        <v>0</v>
      </c>
      <c r="K354" s="27">
        <f t="shared" si="77"/>
        <v>0</v>
      </c>
      <c r="L354" s="40" t="s">
        <v>21</v>
      </c>
    </row>
    <row r="355" spans="1:12" ht="15.75" customHeight="1">
      <c r="A355" s="230"/>
      <c r="B355" s="231"/>
      <c r="C355" s="232" t="s">
        <v>2565</v>
      </c>
      <c r="D355" s="233"/>
      <c r="E355" s="233"/>
      <c r="F355" s="233"/>
      <c r="G355" s="233"/>
      <c r="H355" s="233"/>
      <c r="I355" s="233"/>
      <c r="J355" s="27"/>
      <c r="K355" s="27"/>
      <c r="L355" s="233"/>
    </row>
    <row r="356" spans="1:12">
      <c r="A356" s="230">
        <v>331</v>
      </c>
      <c r="B356" s="234" t="s">
        <v>2055</v>
      </c>
      <c r="C356" s="296" t="s">
        <v>2056</v>
      </c>
      <c r="D356" s="300">
        <v>1970</v>
      </c>
      <c r="E356" s="27">
        <f t="shared" ref="E356:E370" si="78">D356-D356/100*12</f>
        <v>1733.6</v>
      </c>
      <c r="F356" s="27">
        <f t="shared" si="67"/>
        <v>1674.5</v>
      </c>
      <c r="G356" s="27">
        <f t="shared" ref="G356:G370" si="79">D356-D356/100*20</f>
        <v>1576</v>
      </c>
      <c r="H356" s="233"/>
      <c r="I356" s="27">
        <f t="shared" ref="I356:I370" si="80">H356*E356</f>
        <v>0</v>
      </c>
      <c r="J356" s="27">
        <f t="shared" ref="J356:J370" si="81">H356*F356</f>
        <v>0</v>
      </c>
      <c r="K356" s="27">
        <f t="shared" ref="K356:K370" si="82">H356*G356</f>
        <v>0</v>
      </c>
      <c r="L356" s="40" t="s">
        <v>21</v>
      </c>
    </row>
    <row r="357" spans="1:12">
      <c r="A357" s="230">
        <v>332</v>
      </c>
      <c r="B357" s="234" t="s">
        <v>2057</v>
      </c>
      <c r="C357" s="235" t="s">
        <v>2058</v>
      </c>
      <c r="D357" s="236">
        <v>1900</v>
      </c>
      <c r="E357" s="27">
        <f t="shared" si="78"/>
        <v>1672</v>
      </c>
      <c r="F357" s="27">
        <f t="shared" si="67"/>
        <v>1615</v>
      </c>
      <c r="G357" s="27">
        <f t="shared" si="79"/>
        <v>1520</v>
      </c>
      <c r="H357" s="233"/>
      <c r="I357" s="27">
        <f t="shared" si="80"/>
        <v>0</v>
      </c>
      <c r="J357" s="27">
        <f t="shared" si="81"/>
        <v>0</v>
      </c>
      <c r="K357" s="27">
        <f t="shared" si="82"/>
        <v>0</v>
      </c>
      <c r="L357" s="29" t="s">
        <v>19</v>
      </c>
    </row>
    <row r="358" spans="1:12">
      <c r="A358" s="230">
        <v>333</v>
      </c>
      <c r="B358" s="234" t="s">
        <v>2059</v>
      </c>
      <c r="C358" s="242" t="s">
        <v>2060</v>
      </c>
      <c r="D358" s="243">
        <v>2300</v>
      </c>
      <c r="E358" s="27">
        <f t="shared" si="78"/>
        <v>2024</v>
      </c>
      <c r="F358" s="27">
        <f t="shared" si="67"/>
        <v>1955</v>
      </c>
      <c r="G358" s="27">
        <f t="shared" si="79"/>
        <v>1840</v>
      </c>
      <c r="H358" s="233"/>
      <c r="I358" s="27">
        <f t="shared" si="80"/>
        <v>0</v>
      </c>
      <c r="J358" s="27">
        <f t="shared" si="81"/>
        <v>0</v>
      </c>
      <c r="K358" s="27">
        <f t="shared" si="82"/>
        <v>0</v>
      </c>
      <c r="L358" s="40" t="s">
        <v>21</v>
      </c>
    </row>
    <row r="359" spans="1:12">
      <c r="A359" s="230">
        <v>334</v>
      </c>
      <c r="B359" s="234" t="s">
        <v>2061</v>
      </c>
      <c r="C359" s="235" t="s">
        <v>2062</v>
      </c>
      <c r="D359" s="236">
        <v>2050</v>
      </c>
      <c r="E359" s="27">
        <f t="shared" si="78"/>
        <v>1804</v>
      </c>
      <c r="F359" s="27">
        <f t="shared" si="67"/>
        <v>1742.5</v>
      </c>
      <c r="G359" s="27">
        <f t="shared" si="79"/>
        <v>1640</v>
      </c>
      <c r="H359" s="233"/>
      <c r="I359" s="27">
        <f t="shared" si="80"/>
        <v>0</v>
      </c>
      <c r="J359" s="27">
        <f t="shared" si="81"/>
        <v>0</v>
      </c>
      <c r="K359" s="27">
        <f t="shared" si="82"/>
        <v>0</v>
      </c>
      <c r="L359" s="29" t="s">
        <v>19</v>
      </c>
    </row>
    <row r="360" spans="1:12">
      <c r="A360" s="230">
        <v>335</v>
      </c>
      <c r="B360" s="234" t="s">
        <v>2063</v>
      </c>
      <c r="C360" s="235" t="s">
        <v>2064</v>
      </c>
      <c r="D360" s="236">
        <v>2060</v>
      </c>
      <c r="E360" s="27">
        <f t="shared" si="78"/>
        <v>1812.8</v>
      </c>
      <c r="F360" s="27">
        <f t="shared" si="67"/>
        <v>1751</v>
      </c>
      <c r="G360" s="27">
        <f t="shared" si="79"/>
        <v>1648</v>
      </c>
      <c r="H360" s="233"/>
      <c r="I360" s="27">
        <f t="shared" si="80"/>
        <v>0</v>
      </c>
      <c r="J360" s="27">
        <f t="shared" si="81"/>
        <v>0</v>
      </c>
      <c r="K360" s="27">
        <f t="shared" si="82"/>
        <v>0</v>
      </c>
      <c r="L360" s="29" t="s">
        <v>19</v>
      </c>
    </row>
    <row r="361" spans="1:12">
      <c r="A361" s="230">
        <v>336</v>
      </c>
      <c r="B361" s="234" t="s">
        <v>2065</v>
      </c>
      <c r="C361" s="235" t="s">
        <v>2066</v>
      </c>
      <c r="D361" s="236">
        <v>2995</v>
      </c>
      <c r="E361" s="27">
        <f t="shared" si="78"/>
        <v>2635.6</v>
      </c>
      <c r="F361" s="27">
        <f t="shared" si="67"/>
        <v>2545.75</v>
      </c>
      <c r="G361" s="27">
        <f t="shared" si="79"/>
        <v>2396</v>
      </c>
      <c r="H361" s="233"/>
      <c r="I361" s="27">
        <f t="shared" si="80"/>
        <v>0</v>
      </c>
      <c r="J361" s="27">
        <f t="shared" si="81"/>
        <v>0</v>
      </c>
      <c r="K361" s="27">
        <f t="shared" si="82"/>
        <v>0</v>
      </c>
      <c r="L361" s="29" t="s">
        <v>19</v>
      </c>
    </row>
    <row r="362" spans="1:12">
      <c r="A362" s="230">
        <v>337</v>
      </c>
      <c r="B362" s="234" t="s">
        <v>2067</v>
      </c>
      <c r="C362" s="235" t="s">
        <v>2068</v>
      </c>
      <c r="D362" s="236">
        <v>2055</v>
      </c>
      <c r="E362" s="27">
        <f t="shared" si="78"/>
        <v>1808.4</v>
      </c>
      <c r="F362" s="27">
        <f t="shared" si="67"/>
        <v>1746.75</v>
      </c>
      <c r="G362" s="27">
        <f t="shared" si="79"/>
        <v>1644</v>
      </c>
      <c r="H362" s="233"/>
      <c r="I362" s="27">
        <f t="shared" si="80"/>
        <v>0</v>
      </c>
      <c r="J362" s="27">
        <f t="shared" si="81"/>
        <v>0</v>
      </c>
      <c r="K362" s="27">
        <f t="shared" si="82"/>
        <v>0</v>
      </c>
      <c r="L362" s="29" t="s">
        <v>19</v>
      </c>
    </row>
    <row r="363" spans="1:12">
      <c r="A363" s="230">
        <v>338</v>
      </c>
      <c r="B363" s="234" t="s">
        <v>2069</v>
      </c>
      <c r="C363" s="235" t="s">
        <v>2070</v>
      </c>
      <c r="D363" s="236">
        <v>3200</v>
      </c>
      <c r="E363" s="27">
        <f t="shared" si="78"/>
        <v>2816</v>
      </c>
      <c r="F363" s="27">
        <f t="shared" si="67"/>
        <v>2720</v>
      </c>
      <c r="G363" s="27">
        <f t="shared" si="79"/>
        <v>2560</v>
      </c>
      <c r="H363" s="233"/>
      <c r="I363" s="27">
        <f t="shared" si="80"/>
        <v>0</v>
      </c>
      <c r="J363" s="27">
        <f t="shared" si="81"/>
        <v>0</v>
      </c>
      <c r="K363" s="27">
        <f t="shared" si="82"/>
        <v>0</v>
      </c>
      <c r="L363" s="29" t="s">
        <v>19</v>
      </c>
    </row>
    <row r="364" spans="1:12">
      <c r="A364" s="230">
        <v>339</v>
      </c>
      <c r="B364" s="234" t="s">
        <v>2071</v>
      </c>
      <c r="C364" s="235" t="s">
        <v>2072</v>
      </c>
      <c r="D364" s="236">
        <v>1630</v>
      </c>
      <c r="E364" s="27">
        <f t="shared" si="78"/>
        <v>1434.4</v>
      </c>
      <c r="F364" s="27">
        <f t="shared" si="67"/>
        <v>1385.5</v>
      </c>
      <c r="G364" s="27">
        <f t="shared" si="79"/>
        <v>1304</v>
      </c>
      <c r="H364" s="233"/>
      <c r="I364" s="27">
        <f t="shared" si="80"/>
        <v>0</v>
      </c>
      <c r="J364" s="27">
        <f t="shared" si="81"/>
        <v>0</v>
      </c>
      <c r="K364" s="27">
        <f t="shared" si="82"/>
        <v>0</v>
      </c>
      <c r="L364" s="29" t="s">
        <v>19</v>
      </c>
    </row>
    <row r="365" spans="1:12">
      <c r="A365" s="230">
        <v>340</v>
      </c>
      <c r="B365" s="234" t="s">
        <v>2073</v>
      </c>
      <c r="C365" s="235" t="s">
        <v>2074</v>
      </c>
      <c r="D365" s="236">
        <v>3790</v>
      </c>
      <c r="E365" s="27">
        <f t="shared" si="78"/>
        <v>3335.2</v>
      </c>
      <c r="F365" s="27">
        <f t="shared" si="67"/>
        <v>3221.5</v>
      </c>
      <c r="G365" s="27">
        <f t="shared" si="79"/>
        <v>3032</v>
      </c>
      <c r="H365" s="233"/>
      <c r="I365" s="27">
        <f t="shared" si="80"/>
        <v>0</v>
      </c>
      <c r="J365" s="27">
        <f t="shared" si="81"/>
        <v>0</v>
      </c>
      <c r="K365" s="27">
        <f t="shared" si="82"/>
        <v>0</v>
      </c>
      <c r="L365" s="29" t="s">
        <v>19</v>
      </c>
    </row>
    <row r="366" spans="1:12">
      <c r="A366" s="230">
        <v>341</v>
      </c>
      <c r="B366" s="234" t="s">
        <v>2075</v>
      </c>
      <c r="C366" s="238" t="s">
        <v>2076</v>
      </c>
      <c r="D366" s="245">
        <v>2270</v>
      </c>
      <c r="E366" s="27">
        <f t="shared" si="78"/>
        <v>1997.6</v>
      </c>
      <c r="F366" s="27">
        <f t="shared" si="67"/>
        <v>1929.5</v>
      </c>
      <c r="G366" s="27">
        <f t="shared" si="79"/>
        <v>1816</v>
      </c>
      <c r="H366" s="233"/>
      <c r="I366" s="27">
        <f t="shared" si="80"/>
        <v>0</v>
      </c>
      <c r="J366" s="27">
        <f t="shared" si="81"/>
        <v>0</v>
      </c>
      <c r="K366" s="27">
        <f t="shared" si="82"/>
        <v>0</v>
      </c>
      <c r="L366" s="40" t="s">
        <v>21</v>
      </c>
    </row>
    <row r="367" spans="1:12">
      <c r="A367" s="230">
        <v>342</v>
      </c>
      <c r="B367" s="234" t="s">
        <v>2077</v>
      </c>
      <c r="C367" s="235" t="s">
        <v>2078</v>
      </c>
      <c r="D367" s="236">
        <v>2050</v>
      </c>
      <c r="E367" s="27">
        <f t="shared" si="78"/>
        <v>1804</v>
      </c>
      <c r="F367" s="27">
        <f t="shared" si="67"/>
        <v>1742.5</v>
      </c>
      <c r="G367" s="27">
        <f t="shared" si="79"/>
        <v>1640</v>
      </c>
      <c r="H367" s="233"/>
      <c r="I367" s="27">
        <f t="shared" si="80"/>
        <v>0</v>
      </c>
      <c r="J367" s="27">
        <f t="shared" si="81"/>
        <v>0</v>
      </c>
      <c r="K367" s="27">
        <f t="shared" si="82"/>
        <v>0</v>
      </c>
      <c r="L367" s="29" t="s">
        <v>19</v>
      </c>
    </row>
    <row r="368" spans="1:12">
      <c r="A368" s="230">
        <v>343</v>
      </c>
      <c r="B368" s="234" t="s">
        <v>2079</v>
      </c>
      <c r="C368" s="235" t="s">
        <v>2080</v>
      </c>
      <c r="D368" s="236">
        <v>5140</v>
      </c>
      <c r="E368" s="27">
        <f t="shared" si="78"/>
        <v>4523.2</v>
      </c>
      <c r="F368" s="27">
        <f t="shared" si="67"/>
        <v>4369</v>
      </c>
      <c r="G368" s="27">
        <f t="shared" si="79"/>
        <v>4112</v>
      </c>
      <c r="H368" s="233"/>
      <c r="I368" s="27">
        <f t="shared" si="80"/>
        <v>0</v>
      </c>
      <c r="J368" s="27">
        <f t="shared" si="81"/>
        <v>0</v>
      </c>
      <c r="K368" s="27">
        <f t="shared" si="82"/>
        <v>0</v>
      </c>
      <c r="L368" s="29" t="s">
        <v>19</v>
      </c>
    </row>
    <row r="369" spans="1:12">
      <c r="A369" s="230">
        <v>344</v>
      </c>
      <c r="B369" s="234" t="s">
        <v>2081</v>
      </c>
      <c r="C369" s="235" t="s">
        <v>2082</v>
      </c>
      <c r="D369" s="236">
        <v>1480</v>
      </c>
      <c r="E369" s="27">
        <f t="shared" si="78"/>
        <v>1302.4000000000001</v>
      </c>
      <c r="F369" s="27">
        <f t="shared" si="67"/>
        <v>1258</v>
      </c>
      <c r="G369" s="27">
        <f t="shared" si="79"/>
        <v>1184</v>
      </c>
      <c r="H369" s="233"/>
      <c r="I369" s="27">
        <f t="shared" si="80"/>
        <v>0</v>
      </c>
      <c r="J369" s="27">
        <f t="shared" si="81"/>
        <v>0</v>
      </c>
      <c r="K369" s="27">
        <f t="shared" si="82"/>
        <v>0</v>
      </c>
      <c r="L369" s="29" t="s">
        <v>19</v>
      </c>
    </row>
    <row r="370" spans="1:12">
      <c r="A370" s="230">
        <v>345</v>
      </c>
      <c r="B370" s="234" t="s">
        <v>2083</v>
      </c>
      <c r="C370" s="235" t="s">
        <v>2084</v>
      </c>
      <c r="D370" s="236">
        <v>1240</v>
      </c>
      <c r="E370" s="27">
        <f t="shared" si="78"/>
        <v>1091.2</v>
      </c>
      <c r="F370" s="27">
        <f t="shared" si="67"/>
        <v>1054</v>
      </c>
      <c r="G370" s="27">
        <f t="shared" si="79"/>
        <v>992</v>
      </c>
      <c r="H370" s="233"/>
      <c r="I370" s="27">
        <f t="shared" si="80"/>
        <v>0</v>
      </c>
      <c r="J370" s="27">
        <f t="shared" si="81"/>
        <v>0</v>
      </c>
      <c r="K370" s="27">
        <f t="shared" si="82"/>
        <v>0</v>
      </c>
      <c r="L370" s="29" t="s">
        <v>19</v>
      </c>
    </row>
    <row r="371" spans="1:12" ht="17.25" customHeight="1">
      <c r="A371" s="230"/>
      <c r="B371" s="231"/>
      <c r="C371" s="232" t="s">
        <v>2085</v>
      </c>
      <c r="D371" s="233"/>
      <c r="E371" s="233"/>
      <c r="F371" s="233"/>
      <c r="G371" s="233"/>
      <c r="H371" s="233"/>
      <c r="I371" s="233"/>
      <c r="J371" s="233"/>
      <c r="K371" s="27"/>
      <c r="L371" s="233"/>
    </row>
    <row r="372" spans="1:12">
      <c r="A372" s="230">
        <v>346</v>
      </c>
      <c r="B372" s="234" t="s">
        <v>2086</v>
      </c>
      <c r="C372" s="242" t="s">
        <v>2087</v>
      </c>
      <c r="D372" s="243">
        <v>1350</v>
      </c>
      <c r="E372" s="27">
        <f t="shared" ref="E372:E380" si="83">D372-D372/100*12</f>
        <v>1188</v>
      </c>
      <c r="F372" s="27">
        <f t="shared" si="67"/>
        <v>1147.5</v>
      </c>
      <c r="G372" s="27">
        <f t="shared" ref="G372:G380" si="84">D372-D372/100*20</f>
        <v>1080</v>
      </c>
      <c r="H372" s="233"/>
      <c r="I372" s="27">
        <f t="shared" ref="I372:I380" si="85">H372*E372</f>
        <v>0</v>
      </c>
      <c r="J372" s="27">
        <f t="shared" ref="J372:J380" si="86">H372*F372</f>
        <v>0</v>
      </c>
      <c r="K372" s="27">
        <f t="shared" ref="K372:K380" si="87">H372*G372</f>
        <v>0</v>
      </c>
      <c r="L372" s="40" t="s">
        <v>21</v>
      </c>
    </row>
    <row r="373" spans="1:12">
      <c r="A373" s="230">
        <v>347</v>
      </c>
      <c r="B373" s="234" t="s">
        <v>2088</v>
      </c>
      <c r="C373" s="235" t="s">
        <v>2089</v>
      </c>
      <c r="D373" s="236">
        <v>1500</v>
      </c>
      <c r="E373" s="27">
        <f t="shared" si="83"/>
        <v>1320</v>
      </c>
      <c r="F373" s="27">
        <f t="shared" si="67"/>
        <v>1275</v>
      </c>
      <c r="G373" s="27">
        <f t="shared" si="84"/>
        <v>1200</v>
      </c>
      <c r="H373" s="233"/>
      <c r="I373" s="27">
        <f t="shared" si="85"/>
        <v>0</v>
      </c>
      <c r="J373" s="27">
        <f t="shared" si="86"/>
        <v>0</v>
      </c>
      <c r="K373" s="27">
        <f t="shared" si="87"/>
        <v>0</v>
      </c>
      <c r="L373" s="29" t="s">
        <v>19</v>
      </c>
    </row>
    <row r="374" spans="1:12">
      <c r="A374" s="230">
        <v>348</v>
      </c>
      <c r="B374" s="234" t="s">
        <v>2090</v>
      </c>
      <c r="C374" s="235" t="s">
        <v>2091</v>
      </c>
      <c r="D374" s="236">
        <v>1900</v>
      </c>
      <c r="E374" s="27">
        <f t="shared" si="83"/>
        <v>1672</v>
      </c>
      <c r="F374" s="27">
        <f t="shared" si="67"/>
        <v>1615</v>
      </c>
      <c r="G374" s="27">
        <f t="shared" si="84"/>
        <v>1520</v>
      </c>
      <c r="H374" s="233"/>
      <c r="I374" s="27">
        <f t="shared" si="85"/>
        <v>0</v>
      </c>
      <c r="J374" s="27">
        <f t="shared" si="86"/>
        <v>0</v>
      </c>
      <c r="K374" s="27">
        <f t="shared" si="87"/>
        <v>0</v>
      </c>
      <c r="L374" s="29" t="s">
        <v>19</v>
      </c>
    </row>
    <row r="375" spans="1:12">
      <c r="A375" s="230">
        <v>349</v>
      </c>
      <c r="B375" s="234" t="s">
        <v>2092</v>
      </c>
      <c r="C375" s="235" t="s">
        <v>2093</v>
      </c>
      <c r="D375" s="236">
        <v>3790</v>
      </c>
      <c r="E375" s="27">
        <f t="shared" si="83"/>
        <v>3335.2</v>
      </c>
      <c r="F375" s="27">
        <f t="shared" si="67"/>
        <v>3221.5</v>
      </c>
      <c r="G375" s="27">
        <f t="shared" si="84"/>
        <v>3032</v>
      </c>
      <c r="H375" s="233"/>
      <c r="I375" s="27">
        <f t="shared" si="85"/>
        <v>0</v>
      </c>
      <c r="J375" s="27">
        <f t="shared" si="86"/>
        <v>0</v>
      </c>
      <c r="K375" s="27">
        <f t="shared" si="87"/>
        <v>0</v>
      </c>
      <c r="L375" s="29" t="s">
        <v>19</v>
      </c>
    </row>
    <row r="376" spans="1:12">
      <c r="A376" s="230">
        <v>350</v>
      </c>
      <c r="B376" s="234" t="s">
        <v>2094</v>
      </c>
      <c r="C376" s="235" t="s">
        <v>2095</v>
      </c>
      <c r="D376" s="236">
        <v>1900</v>
      </c>
      <c r="E376" s="27">
        <f t="shared" si="83"/>
        <v>1672</v>
      </c>
      <c r="F376" s="27">
        <f t="shared" si="67"/>
        <v>1615</v>
      </c>
      <c r="G376" s="27">
        <f t="shared" si="84"/>
        <v>1520</v>
      </c>
      <c r="H376" s="233"/>
      <c r="I376" s="27">
        <f t="shared" si="85"/>
        <v>0</v>
      </c>
      <c r="J376" s="27">
        <f t="shared" si="86"/>
        <v>0</v>
      </c>
      <c r="K376" s="27">
        <f t="shared" si="87"/>
        <v>0</v>
      </c>
      <c r="L376" s="29" t="s">
        <v>19</v>
      </c>
    </row>
    <row r="377" spans="1:12">
      <c r="A377" s="230">
        <v>351</v>
      </c>
      <c r="B377" s="234" t="s">
        <v>2096</v>
      </c>
      <c r="C377" s="242" t="s">
        <v>2097</v>
      </c>
      <c r="D377" s="243">
        <v>2170</v>
      </c>
      <c r="E377" s="27">
        <f t="shared" si="83"/>
        <v>1909.6</v>
      </c>
      <c r="F377" s="27">
        <f t="shared" si="67"/>
        <v>1844.5</v>
      </c>
      <c r="G377" s="27">
        <f t="shared" si="84"/>
        <v>1736</v>
      </c>
      <c r="H377" s="233"/>
      <c r="I377" s="27">
        <f t="shared" si="85"/>
        <v>0</v>
      </c>
      <c r="J377" s="27">
        <f t="shared" si="86"/>
        <v>0</v>
      </c>
      <c r="K377" s="27">
        <f t="shared" si="87"/>
        <v>0</v>
      </c>
      <c r="L377" s="40" t="s">
        <v>21</v>
      </c>
    </row>
    <row r="378" spans="1:12">
      <c r="A378" s="230">
        <v>352</v>
      </c>
      <c r="B378" s="234" t="s">
        <v>2098</v>
      </c>
      <c r="C378" s="235" t="s">
        <v>2099</v>
      </c>
      <c r="D378" s="236">
        <v>1780</v>
      </c>
      <c r="E378" s="27">
        <f t="shared" si="83"/>
        <v>1566.4</v>
      </c>
      <c r="F378" s="27">
        <f t="shared" si="67"/>
        <v>1513</v>
      </c>
      <c r="G378" s="27">
        <f t="shared" si="84"/>
        <v>1424</v>
      </c>
      <c r="H378" s="233"/>
      <c r="I378" s="27">
        <f t="shared" si="85"/>
        <v>0</v>
      </c>
      <c r="J378" s="27">
        <f t="shared" si="86"/>
        <v>0</v>
      </c>
      <c r="K378" s="27">
        <f t="shared" si="87"/>
        <v>0</v>
      </c>
      <c r="L378" s="29" t="s">
        <v>19</v>
      </c>
    </row>
    <row r="379" spans="1:12">
      <c r="A379" s="230">
        <v>353</v>
      </c>
      <c r="B379" s="234" t="s">
        <v>2100</v>
      </c>
      <c r="C379" s="242" t="s">
        <v>2101</v>
      </c>
      <c r="D379" s="243">
        <v>1350</v>
      </c>
      <c r="E379" s="27">
        <f t="shared" si="83"/>
        <v>1188</v>
      </c>
      <c r="F379" s="27">
        <f t="shared" si="67"/>
        <v>1147.5</v>
      </c>
      <c r="G379" s="27">
        <f t="shared" si="84"/>
        <v>1080</v>
      </c>
      <c r="H379" s="233"/>
      <c r="I379" s="27">
        <f t="shared" si="85"/>
        <v>0</v>
      </c>
      <c r="J379" s="27">
        <f t="shared" si="86"/>
        <v>0</v>
      </c>
      <c r="K379" s="27">
        <f t="shared" si="87"/>
        <v>0</v>
      </c>
      <c r="L379" s="40" t="s">
        <v>21</v>
      </c>
    </row>
    <row r="380" spans="1:12">
      <c r="A380" s="230">
        <v>354</v>
      </c>
      <c r="B380" s="234" t="s">
        <v>2102</v>
      </c>
      <c r="C380" s="242" t="s">
        <v>2103</v>
      </c>
      <c r="D380" s="243">
        <v>5140</v>
      </c>
      <c r="E380" s="27">
        <f t="shared" si="83"/>
        <v>4523.2</v>
      </c>
      <c r="F380" s="27">
        <f t="shared" si="67"/>
        <v>4369</v>
      </c>
      <c r="G380" s="27">
        <f t="shared" si="84"/>
        <v>4112</v>
      </c>
      <c r="H380" s="233"/>
      <c r="I380" s="27">
        <f t="shared" si="85"/>
        <v>0</v>
      </c>
      <c r="J380" s="27">
        <f t="shared" si="86"/>
        <v>0</v>
      </c>
      <c r="K380" s="27">
        <f t="shared" si="87"/>
        <v>0</v>
      </c>
      <c r="L380" s="40" t="s">
        <v>21</v>
      </c>
    </row>
    <row r="381" spans="1:12" ht="14.25" customHeight="1">
      <c r="A381" s="230"/>
      <c r="B381" s="234"/>
      <c r="C381" s="232" t="s">
        <v>2566</v>
      </c>
      <c r="D381" s="243"/>
      <c r="E381" s="244"/>
      <c r="F381" s="27"/>
      <c r="G381" s="27"/>
      <c r="H381" s="233"/>
      <c r="I381" s="233"/>
      <c r="J381" s="27"/>
      <c r="K381" s="27"/>
      <c r="L381" s="40"/>
    </row>
    <row r="382" spans="1:12">
      <c r="A382" s="230">
        <v>355</v>
      </c>
      <c r="B382" s="234" t="s">
        <v>2104</v>
      </c>
      <c r="C382" s="238" t="s">
        <v>2105</v>
      </c>
      <c r="D382" s="245">
        <v>5250</v>
      </c>
      <c r="E382" s="27">
        <f t="shared" ref="E382:E397" si="88">D382-D382/100*12</f>
        <v>4620</v>
      </c>
      <c r="F382" s="27">
        <f t="shared" si="67"/>
        <v>4462.5</v>
      </c>
      <c r="G382" s="27">
        <f t="shared" ref="G382:G397" si="89">D382-D382/100*20</f>
        <v>4200</v>
      </c>
      <c r="H382" s="233"/>
      <c r="I382" s="27">
        <f t="shared" ref="I382:I396" si="90">H382*E382</f>
        <v>0</v>
      </c>
      <c r="J382" s="27">
        <f t="shared" ref="J382:J396" si="91">H382*F382</f>
        <v>0</v>
      </c>
      <c r="K382" s="27">
        <f t="shared" ref="K382:K396" si="92">H382*G382</f>
        <v>0</v>
      </c>
      <c r="L382" s="44" t="s">
        <v>21</v>
      </c>
    </row>
    <row r="383" spans="1:12">
      <c r="A383" s="230">
        <v>356</v>
      </c>
      <c r="B383" s="234" t="s">
        <v>2106</v>
      </c>
      <c r="C383" s="238" t="s">
        <v>2107</v>
      </c>
      <c r="D383" s="245">
        <v>5250</v>
      </c>
      <c r="E383" s="27">
        <f t="shared" si="88"/>
        <v>4620</v>
      </c>
      <c r="F383" s="27">
        <f t="shared" si="67"/>
        <v>4462.5</v>
      </c>
      <c r="G383" s="27">
        <f t="shared" si="89"/>
        <v>4200</v>
      </c>
      <c r="H383" s="233"/>
      <c r="I383" s="27">
        <f t="shared" si="90"/>
        <v>0</v>
      </c>
      <c r="J383" s="27">
        <f t="shared" si="91"/>
        <v>0</v>
      </c>
      <c r="K383" s="27">
        <f t="shared" si="92"/>
        <v>0</v>
      </c>
      <c r="L383" s="44" t="s">
        <v>21</v>
      </c>
    </row>
    <row r="384" spans="1:12">
      <c r="A384" s="230">
        <v>357</v>
      </c>
      <c r="B384" s="234" t="s">
        <v>2108</v>
      </c>
      <c r="C384" s="235" t="s">
        <v>2109</v>
      </c>
      <c r="D384" s="236">
        <v>5250</v>
      </c>
      <c r="E384" s="27">
        <f t="shared" si="88"/>
        <v>4620</v>
      </c>
      <c r="F384" s="27">
        <f t="shared" si="67"/>
        <v>4462.5</v>
      </c>
      <c r="G384" s="27">
        <f t="shared" si="89"/>
        <v>4200</v>
      </c>
      <c r="H384" s="233"/>
      <c r="I384" s="27">
        <f t="shared" si="90"/>
        <v>0</v>
      </c>
      <c r="J384" s="27">
        <f t="shared" si="91"/>
        <v>0</v>
      </c>
      <c r="K384" s="27">
        <f t="shared" si="92"/>
        <v>0</v>
      </c>
      <c r="L384" s="29" t="s">
        <v>19</v>
      </c>
    </row>
    <row r="385" spans="1:12">
      <c r="A385" s="230">
        <v>358</v>
      </c>
      <c r="B385" s="234" t="s">
        <v>2110</v>
      </c>
      <c r="C385" s="238" t="s">
        <v>2111</v>
      </c>
      <c r="D385" s="245">
        <v>5250</v>
      </c>
      <c r="E385" s="27">
        <f t="shared" si="88"/>
        <v>4620</v>
      </c>
      <c r="F385" s="27">
        <f t="shared" si="67"/>
        <v>4462.5</v>
      </c>
      <c r="G385" s="27">
        <f t="shared" si="89"/>
        <v>4200</v>
      </c>
      <c r="H385" s="233"/>
      <c r="I385" s="27">
        <f t="shared" si="90"/>
        <v>0</v>
      </c>
      <c r="J385" s="27">
        <f t="shared" si="91"/>
        <v>0</v>
      </c>
      <c r="K385" s="27">
        <f t="shared" si="92"/>
        <v>0</v>
      </c>
      <c r="L385" s="44" t="s">
        <v>21</v>
      </c>
    </row>
    <row r="386" spans="1:12">
      <c r="A386" s="230">
        <v>359</v>
      </c>
      <c r="B386" s="234" t="s">
        <v>2112</v>
      </c>
      <c r="C386" s="238" t="s">
        <v>2113</v>
      </c>
      <c r="D386" s="245">
        <v>5250</v>
      </c>
      <c r="E386" s="27">
        <f t="shared" si="88"/>
        <v>4620</v>
      </c>
      <c r="F386" s="27">
        <f t="shared" si="67"/>
        <v>4462.5</v>
      </c>
      <c r="G386" s="27">
        <f t="shared" si="89"/>
        <v>4200</v>
      </c>
      <c r="H386" s="233"/>
      <c r="I386" s="27">
        <f t="shared" si="90"/>
        <v>0</v>
      </c>
      <c r="J386" s="27">
        <f t="shared" si="91"/>
        <v>0</v>
      </c>
      <c r="K386" s="27">
        <f t="shared" si="92"/>
        <v>0</v>
      </c>
      <c r="L386" s="44" t="s">
        <v>21</v>
      </c>
    </row>
    <row r="387" spans="1:12">
      <c r="A387" s="230">
        <v>360</v>
      </c>
      <c r="B387" s="234" t="s">
        <v>2114</v>
      </c>
      <c r="C387" s="235" t="s">
        <v>2115</v>
      </c>
      <c r="D387" s="236">
        <v>5250</v>
      </c>
      <c r="E387" s="27">
        <f t="shared" si="88"/>
        <v>4620</v>
      </c>
      <c r="F387" s="27">
        <f t="shared" si="67"/>
        <v>4462.5</v>
      </c>
      <c r="G387" s="27">
        <f t="shared" si="89"/>
        <v>4200</v>
      </c>
      <c r="H387" s="233"/>
      <c r="I387" s="27">
        <f t="shared" si="90"/>
        <v>0</v>
      </c>
      <c r="J387" s="27">
        <f t="shared" si="91"/>
        <v>0</v>
      </c>
      <c r="K387" s="27">
        <f t="shared" si="92"/>
        <v>0</v>
      </c>
      <c r="L387" s="29" t="s">
        <v>19</v>
      </c>
    </row>
    <row r="388" spans="1:12">
      <c r="A388" s="230">
        <v>361</v>
      </c>
      <c r="B388" s="234" t="s">
        <v>2116</v>
      </c>
      <c r="C388" s="238" t="s">
        <v>2117</v>
      </c>
      <c r="D388" s="245">
        <v>5250</v>
      </c>
      <c r="E388" s="27">
        <f t="shared" si="88"/>
        <v>4620</v>
      </c>
      <c r="F388" s="27">
        <f t="shared" si="67"/>
        <v>4462.5</v>
      </c>
      <c r="G388" s="27">
        <f t="shared" si="89"/>
        <v>4200</v>
      </c>
      <c r="H388" s="233"/>
      <c r="I388" s="27">
        <f t="shared" si="90"/>
        <v>0</v>
      </c>
      <c r="J388" s="27">
        <f t="shared" si="91"/>
        <v>0</v>
      </c>
      <c r="K388" s="27">
        <f t="shared" si="92"/>
        <v>0</v>
      </c>
      <c r="L388" s="44" t="s">
        <v>21</v>
      </c>
    </row>
    <row r="389" spans="1:12">
      <c r="A389" s="230">
        <v>362</v>
      </c>
      <c r="B389" s="234" t="s">
        <v>2118</v>
      </c>
      <c r="C389" s="238" t="s">
        <v>2119</v>
      </c>
      <c r="D389" s="245">
        <v>5250</v>
      </c>
      <c r="E389" s="27">
        <f t="shared" si="88"/>
        <v>4620</v>
      </c>
      <c r="F389" s="27">
        <f t="shared" si="67"/>
        <v>4462.5</v>
      </c>
      <c r="G389" s="27">
        <f t="shared" si="89"/>
        <v>4200</v>
      </c>
      <c r="H389" s="233"/>
      <c r="I389" s="27">
        <f t="shared" si="90"/>
        <v>0</v>
      </c>
      <c r="J389" s="27">
        <f t="shared" si="91"/>
        <v>0</v>
      </c>
      <c r="K389" s="27">
        <f t="shared" si="92"/>
        <v>0</v>
      </c>
      <c r="L389" s="44" t="s">
        <v>21</v>
      </c>
    </row>
    <row r="390" spans="1:12">
      <c r="A390" s="230">
        <v>363</v>
      </c>
      <c r="B390" s="234" t="s">
        <v>2120</v>
      </c>
      <c r="C390" s="238" t="s">
        <v>2121</v>
      </c>
      <c r="D390" s="245">
        <v>5250</v>
      </c>
      <c r="E390" s="27">
        <f t="shared" si="88"/>
        <v>4620</v>
      </c>
      <c r="F390" s="27">
        <f t="shared" si="67"/>
        <v>4462.5</v>
      </c>
      <c r="G390" s="27">
        <f t="shared" si="89"/>
        <v>4200</v>
      </c>
      <c r="H390" s="233"/>
      <c r="I390" s="27">
        <f t="shared" si="90"/>
        <v>0</v>
      </c>
      <c r="J390" s="27">
        <f t="shared" si="91"/>
        <v>0</v>
      </c>
      <c r="K390" s="27">
        <f t="shared" si="92"/>
        <v>0</v>
      </c>
      <c r="L390" s="44" t="s">
        <v>21</v>
      </c>
    </row>
    <row r="391" spans="1:12">
      <c r="A391" s="230">
        <v>364</v>
      </c>
      <c r="B391" s="234" t="s">
        <v>2122</v>
      </c>
      <c r="C391" s="235" t="s">
        <v>2123</v>
      </c>
      <c r="D391" s="245">
        <v>5250</v>
      </c>
      <c r="E391" s="27">
        <f t="shared" si="88"/>
        <v>4620</v>
      </c>
      <c r="F391" s="27">
        <f t="shared" si="67"/>
        <v>4462.5</v>
      </c>
      <c r="G391" s="27">
        <f t="shared" si="89"/>
        <v>4200</v>
      </c>
      <c r="H391" s="233"/>
      <c r="I391" s="27">
        <f t="shared" si="90"/>
        <v>0</v>
      </c>
      <c r="J391" s="27">
        <f t="shared" si="91"/>
        <v>0</v>
      </c>
      <c r="K391" s="27">
        <f t="shared" si="92"/>
        <v>0</v>
      </c>
      <c r="L391" s="29" t="s">
        <v>19</v>
      </c>
    </row>
    <row r="392" spans="1:12">
      <c r="A392" s="230">
        <v>365</v>
      </c>
      <c r="B392" s="234" t="s">
        <v>2124</v>
      </c>
      <c r="C392" s="238" t="s">
        <v>2125</v>
      </c>
      <c r="D392" s="245">
        <v>5250</v>
      </c>
      <c r="E392" s="27">
        <f t="shared" si="88"/>
        <v>4620</v>
      </c>
      <c r="F392" s="27">
        <f t="shared" si="67"/>
        <v>4462.5</v>
      </c>
      <c r="G392" s="27">
        <f t="shared" si="89"/>
        <v>4200</v>
      </c>
      <c r="H392" s="233"/>
      <c r="I392" s="27">
        <f t="shared" si="90"/>
        <v>0</v>
      </c>
      <c r="J392" s="27">
        <f t="shared" si="91"/>
        <v>0</v>
      </c>
      <c r="K392" s="27">
        <f t="shared" si="92"/>
        <v>0</v>
      </c>
      <c r="L392" s="44" t="s">
        <v>21</v>
      </c>
    </row>
    <row r="393" spans="1:12">
      <c r="A393" s="230">
        <v>366</v>
      </c>
      <c r="B393" s="234" t="s">
        <v>2126</v>
      </c>
      <c r="C393" s="238" t="s">
        <v>2127</v>
      </c>
      <c r="D393" s="245">
        <v>5250</v>
      </c>
      <c r="E393" s="27">
        <f t="shared" si="88"/>
        <v>4620</v>
      </c>
      <c r="F393" s="27">
        <f t="shared" si="67"/>
        <v>4462.5</v>
      </c>
      <c r="G393" s="27">
        <f t="shared" si="89"/>
        <v>4200</v>
      </c>
      <c r="H393" s="233"/>
      <c r="I393" s="27">
        <f t="shared" si="90"/>
        <v>0</v>
      </c>
      <c r="J393" s="27">
        <f t="shared" si="91"/>
        <v>0</v>
      </c>
      <c r="K393" s="27">
        <f t="shared" si="92"/>
        <v>0</v>
      </c>
      <c r="L393" s="44" t="s">
        <v>21</v>
      </c>
    </row>
    <row r="394" spans="1:12">
      <c r="A394" s="230">
        <v>367</v>
      </c>
      <c r="B394" s="234" t="s">
        <v>2128</v>
      </c>
      <c r="C394" s="235" t="s">
        <v>2129</v>
      </c>
      <c r="D394" s="245">
        <v>5250</v>
      </c>
      <c r="E394" s="27">
        <f t="shared" si="88"/>
        <v>4620</v>
      </c>
      <c r="F394" s="27">
        <f t="shared" si="67"/>
        <v>4462.5</v>
      </c>
      <c r="G394" s="27">
        <f t="shared" si="89"/>
        <v>4200</v>
      </c>
      <c r="H394" s="233"/>
      <c r="I394" s="27">
        <f t="shared" si="90"/>
        <v>0</v>
      </c>
      <c r="J394" s="27">
        <f t="shared" si="91"/>
        <v>0</v>
      </c>
      <c r="K394" s="27">
        <f t="shared" si="92"/>
        <v>0</v>
      </c>
      <c r="L394" s="29" t="s">
        <v>19</v>
      </c>
    </row>
    <row r="395" spans="1:12">
      <c r="A395" s="230">
        <v>368</v>
      </c>
      <c r="B395" s="234" t="s">
        <v>2130</v>
      </c>
      <c r="C395" s="238" t="s">
        <v>2131</v>
      </c>
      <c r="D395" s="245">
        <v>5250</v>
      </c>
      <c r="E395" s="27">
        <f t="shared" si="88"/>
        <v>4620</v>
      </c>
      <c r="F395" s="27">
        <f t="shared" si="67"/>
        <v>4462.5</v>
      </c>
      <c r="G395" s="27">
        <f t="shared" si="89"/>
        <v>4200</v>
      </c>
      <c r="H395" s="233"/>
      <c r="I395" s="27">
        <f t="shared" si="90"/>
        <v>0</v>
      </c>
      <c r="J395" s="27">
        <f t="shared" si="91"/>
        <v>0</v>
      </c>
      <c r="K395" s="27">
        <f t="shared" si="92"/>
        <v>0</v>
      </c>
      <c r="L395" s="44" t="s">
        <v>21</v>
      </c>
    </row>
    <row r="396" spans="1:12">
      <c r="A396" s="230">
        <v>369</v>
      </c>
      <c r="B396" s="234" t="s">
        <v>2132</v>
      </c>
      <c r="C396" s="238" t="s">
        <v>2133</v>
      </c>
      <c r="D396" s="301">
        <v>5990</v>
      </c>
      <c r="E396" s="148">
        <f t="shared" si="88"/>
        <v>5271.2</v>
      </c>
      <c r="F396" s="27">
        <f t="shared" si="67"/>
        <v>5091.5</v>
      </c>
      <c r="G396" s="27">
        <f t="shared" si="89"/>
        <v>4792</v>
      </c>
      <c r="H396" s="233"/>
      <c r="I396" s="27">
        <f t="shared" si="90"/>
        <v>0</v>
      </c>
      <c r="J396" s="27">
        <f t="shared" si="91"/>
        <v>0</v>
      </c>
      <c r="K396" s="27">
        <f t="shared" si="92"/>
        <v>0</v>
      </c>
      <c r="L396" s="44" t="s">
        <v>21</v>
      </c>
    </row>
    <row r="397" spans="1:12">
      <c r="A397" s="230">
        <v>370</v>
      </c>
      <c r="B397" s="234" t="s">
        <v>2371</v>
      </c>
      <c r="C397" s="310" t="s">
        <v>2372</v>
      </c>
      <c r="D397" s="304">
        <v>5060</v>
      </c>
      <c r="E397" s="27">
        <f t="shared" si="88"/>
        <v>4452.8</v>
      </c>
      <c r="F397" s="27">
        <f t="shared" si="67"/>
        <v>4301</v>
      </c>
      <c r="G397" s="27">
        <f t="shared" si="89"/>
        <v>4048</v>
      </c>
      <c r="H397" s="233"/>
      <c r="I397" s="27">
        <f>H397*E397</f>
        <v>0</v>
      </c>
      <c r="J397" s="27">
        <f>H397*F397</f>
        <v>0</v>
      </c>
      <c r="K397" s="27">
        <f>H397*G397</f>
        <v>0</v>
      </c>
      <c r="L397" s="44" t="s">
        <v>21</v>
      </c>
    </row>
    <row r="398" spans="1:12" ht="15" customHeight="1">
      <c r="A398" s="230"/>
      <c r="B398" s="234"/>
      <c r="C398" s="232" t="s">
        <v>2591</v>
      </c>
      <c r="D398" s="256"/>
      <c r="E398" s="256"/>
      <c r="F398" s="27"/>
      <c r="G398" s="27"/>
      <c r="H398" s="233"/>
      <c r="I398" s="233"/>
      <c r="J398" s="27"/>
      <c r="K398" s="27"/>
      <c r="L398" s="44"/>
    </row>
    <row r="399" spans="1:12">
      <c r="A399" s="230">
        <v>371</v>
      </c>
      <c r="B399" s="234" t="s">
        <v>2134</v>
      </c>
      <c r="C399" s="238" t="s">
        <v>2135</v>
      </c>
      <c r="D399" s="302">
        <v>800</v>
      </c>
      <c r="E399" s="303">
        <f t="shared" ref="E399:E450" si="93">D399-D399/100*12</f>
        <v>704</v>
      </c>
      <c r="F399" s="27">
        <f t="shared" si="67"/>
        <v>680</v>
      </c>
      <c r="G399" s="27">
        <f t="shared" ref="G399:G450" si="94">D399-D399/100*20</f>
        <v>640</v>
      </c>
      <c r="H399" s="233"/>
      <c r="I399" s="27">
        <f t="shared" ref="I399:I450" si="95">H399*E399</f>
        <v>0</v>
      </c>
      <c r="J399" s="27">
        <f t="shared" ref="J399:J450" si="96">H399*F399</f>
        <v>0</v>
      </c>
      <c r="K399" s="27">
        <f t="shared" ref="K399:K412" si="97">H399*G399</f>
        <v>0</v>
      </c>
      <c r="L399" s="44" t="s">
        <v>21</v>
      </c>
    </row>
    <row r="400" spans="1:12">
      <c r="A400" s="230">
        <v>372</v>
      </c>
      <c r="B400" s="234" t="s">
        <v>2136</v>
      </c>
      <c r="C400" s="238" t="s">
        <v>2137</v>
      </c>
      <c r="D400" s="245">
        <v>1680</v>
      </c>
      <c r="E400" s="27">
        <f t="shared" si="93"/>
        <v>1478.4</v>
      </c>
      <c r="F400" s="27">
        <f t="shared" si="67"/>
        <v>1428</v>
      </c>
      <c r="G400" s="27">
        <f t="shared" si="94"/>
        <v>1344</v>
      </c>
      <c r="H400" s="233"/>
      <c r="I400" s="27">
        <f t="shared" si="95"/>
        <v>0</v>
      </c>
      <c r="J400" s="27">
        <f t="shared" si="96"/>
        <v>0</v>
      </c>
      <c r="K400" s="27">
        <f t="shared" si="97"/>
        <v>0</v>
      </c>
      <c r="L400" s="44" t="s">
        <v>21</v>
      </c>
    </row>
    <row r="401" spans="1:12">
      <c r="A401" s="230">
        <v>373</v>
      </c>
      <c r="B401" s="234" t="s">
        <v>2138</v>
      </c>
      <c r="C401" s="238" t="s">
        <v>2139</v>
      </c>
      <c r="D401" s="245">
        <v>1060</v>
      </c>
      <c r="E401" s="27">
        <f t="shared" si="93"/>
        <v>932.8</v>
      </c>
      <c r="F401" s="27">
        <f t="shared" si="67"/>
        <v>901</v>
      </c>
      <c r="G401" s="27">
        <f t="shared" si="94"/>
        <v>848</v>
      </c>
      <c r="H401" s="233"/>
      <c r="I401" s="27">
        <f t="shared" si="95"/>
        <v>0</v>
      </c>
      <c r="J401" s="27">
        <f t="shared" si="96"/>
        <v>0</v>
      </c>
      <c r="K401" s="27">
        <f t="shared" si="97"/>
        <v>0</v>
      </c>
      <c r="L401" s="44" t="s">
        <v>21</v>
      </c>
    </row>
    <row r="402" spans="1:12">
      <c r="A402" s="230">
        <v>374</v>
      </c>
      <c r="B402" s="234" t="s">
        <v>1443</v>
      </c>
      <c r="C402" s="242" t="s">
        <v>2434</v>
      </c>
      <c r="D402" s="243">
        <v>1660</v>
      </c>
      <c r="E402" s="27">
        <f>D402-D402/100*12</f>
        <v>1460.8</v>
      </c>
      <c r="F402" s="27">
        <f>D402-D402/100*15</f>
        <v>1411</v>
      </c>
      <c r="G402" s="27">
        <f>D402-D402/100*20</f>
        <v>1328</v>
      </c>
      <c r="H402" s="233"/>
      <c r="I402" s="27">
        <f>H402*E402</f>
        <v>0</v>
      </c>
      <c r="J402" s="27">
        <f>H402*F402</f>
        <v>0</v>
      </c>
      <c r="K402" s="27">
        <f>H402*G402</f>
        <v>0</v>
      </c>
      <c r="L402" s="44" t="s">
        <v>21</v>
      </c>
    </row>
    <row r="403" spans="1:12">
      <c r="A403" s="230">
        <v>375</v>
      </c>
      <c r="B403" s="234" t="s">
        <v>2433</v>
      </c>
      <c r="C403" s="296" t="s">
        <v>2362</v>
      </c>
      <c r="D403" s="300">
        <v>2460</v>
      </c>
      <c r="E403" s="27">
        <f t="shared" si="93"/>
        <v>2164.8000000000002</v>
      </c>
      <c r="F403" s="27">
        <f t="shared" si="67"/>
        <v>2091</v>
      </c>
      <c r="G403" s="27">
        <f t="shared" si="94"/>
        <v>1968</v>
      </c>
      <c r="H403" s="233"/>
      <c r="I403" s="27">
        <f>H403*E403</f>
        <v>0</v>
      </c>
      <c r="J403" s="27">
        <f>H403*F403</f>
        <v>0</v>
      </c>
      <c r="K403" s="27">
        <f>H403*G403</f>
        <v>0</v>
      </c>
      <c r="L403" s="44" t="s">
        <v>21</v>
      </c>
    </row>
    <row r="404" spans="1:12">
      <c r="A404" s="230">
        <v>376</v>
      </c>
      <c r="B404" s="234" t="s">
        <v>2363</v>
      </c>
      <c r="C404" s="296" t="s">
        <v>2364</v>
      </c>
      <c r="D404" s="300">
        <v>720</v>
      </c>
      <c r="E404" s="27">
        <f t="shared" si="93"/>
        <v>633.6</v>
      </c>
      <c r="F404" s="27">
        <f t="shared" si="67"/>
        <v>612</v>
      </c>
      <c r="G404" s="27">
        <f t="shared" si="94"/>
        <v>576</v>
      </c>
      <c r="H404" s="233"/>
      <c r="I404" s="27">
        <f>H404*E404</f>
        <v>0</v>
      </c>
      <c r="J404" s="27">
        <f>H404*F404</f>
        <v>0</v>
      </c>
      <c r="K404" s="27">
        <f>H404*G404</f>
        <v>0</v>
      </c>
      <c r="L404" s="44" t="s">
        <v>21</v>
      </c>
    </row>
    <row r="405" spans="1:12">
      <c r="A405" s="230">
        <v>377</v>
      </c>
      <c r="B405" s="234" t="s">
        <v>2365</v>
      </c>
      <c r="C405" s="296" t="s">
        <v>2366</v>
      </c>
      <c r="D405" s="300">
        <v>1590</v>
      </c>
      <c r="E405" s="27">
        <f t="shared" si="93"/>
        <v>1399.2</v>
      </c>
      <c r="F405" s="27">
        <f t="shared" si="67"/>
        <v>1351.5</v>
      </c>
      <c r="G405" s="27">
        <f t="shared" si="94"/>
        <v>1272</v>
      </c>
      <c r="H405" s="233"/>
      <c r="I405" s="27">
        <f>H405*E405</f>
        <v>0</v>
      </c>
      <c r="J405" s="27">
        <f>H405*F405</f>
        <v>0</v>
      </c>
      <c r="K405" s="27">
        <f>H405*G405</f>
        <v>0</v>
      </c>
      <c r="L405" s="44" t="s">
        <v>21</v>
      </c>
    </row>
    <row r="406" spans="1:12">
      <c r="A406" s="230">
        <v>378</v>
      </c>
      <c r="B406" s="234" t="s">
        <v>2140</v>
      </c>
      <c r="C406" s="235" t="s">
        <v>2141</v>
      </c>
      <c r="D406" s="236">
        <v>2170</v>
      </c>
      <c r="E406" s="27">
        <f t="shared" si="93"/>
        <v>1909.6</v>
      </c>
      <c r="F406" s="27">
        <f t="shared" si="67"/>
        <v>1844.5</v>
      </c>
      <c r="G406" s="27">
        <f t="shared" si="94"/>
        <v>1736</v>
      </c>
      <c r="H406" s="233"/>
      <c r="I406" s="27">
        <f t="shared" si="95"/>
        <v>0</v>
      </c>
      <c r="J406" s="27">
        <f t="shared" si="96"/>
        <v>0</v>
      </c>
      <c r="K406" s="27">
        <f t="shared" si="97"/>
        <v>0</v>
      </c>
      <c r="L406" s="29" t="s">
        <v>19</v>
      </c>
    </row>
    <row r="407" spans="1:12">
      <c r="A407" s="230">
        <v>379</v>
      </c>
      <c r="B407" s="234" t="s">
        <v>2142</v>
      </c>
      <c r="C407" s="235" t="s">
        <v>2143</v>
      </c>
      <c r="D407" s="236">
        <v>4596</v>
      </c>
      <c r="E407" s="27">
        <f t="shared" si="93"/>
        <v>4044.48</v>
      </c>
      <c r="F407" s="27">
        <f t="shared" si="67"/>
        <v>3906.6</v>
      </c>
      <c r="G407" s="27">
        <f t="shared" si="94"/>
        <v>3676.8</v>
      </c>
      <c r="H407" s="233"/>
      <c r="I407" s="27">
        <f t="shared" si="95"/>
        <v>0</v>
      </c>
      <c r="J407" s="27">
        <f t="shared" si="96"/>
        <v>0</v>
      </c>
      <c r="K407" s="27">
        <f t="shared" si="97"/>
        <v>0</v>
      </c>
      <c r="L407" s="29" t="s">
        <v>19</v>
      </c>
    </row>
    <row r="408" spans="1:12">
      <c r="A408" s="230">
        <v>380</v>
      </c>
      <c r="B408" s="234" t="s">
        <v>2367</v>
      </c>
      <c r="C408" s="296" t="s">
        <v>2368</v>
      </c>
      <c r="D408" s="300">
        <v>2300</v>
      </c>
      <c r="E408" s="27">
        <f t="shared" si="93"/>
        <v>2024</v>
      </c>
      <c r="F408" s="27">
        <f t="shared" si="67"/>
        <v>1955</v>
      </c>
      <c r="G408" s="27">
        <f t="shared" si="94"/>
        <v>1840</v>
      </c>
      <c r="H408" s="233"/>
      <c r="I408" s="27">
        <f t="shared" si="95"/>
        <v>0</v>
      </c>
      <c r="J408" s="27">
        <f t="shared" si="96"/>
        <v>0</v>
      </c>
      <c r="K408" s="27">
        <f t="shared" si="97"/>
        <v>0</v>
      </c>
      <c r="L408" s="44" t="s">
        <v>21</v>
      </c>
    </row>
    <row r="409" spans="1:12">
      <c r="A409" s="230">
        <v>381</v>
      </c>
      <c r="B409" s="234" t="s">
        <v>2144</v>
      </c>
      <c r="C409" s="235" t="s">
        <v>2145</v>
      </c>
      <c r="D409" s="236">
        <v>1780</v>
      </c>
      <c r="E409" s="27">
        <f t="shared" si="93"/>
        <v>1566.4</v>
      </c>
      <c r="F409" s="27">
        <f t="shared" si="67"/>
        <v>1513</v>
      </c>
      <c r="G409" s="27">
        <f t="shared" si="94"/>
        <v>1424</v>
      </c>
      <c r="H409" s="233"/>
      <c r="I409" s="27">
        <f t="shared" si="95"/>
        <v>0</v>
      </c>
      <c r="J409" s="27">
        <f t="shared" si="96"/>
        <v>0</v>
      </c>
      <c r="K409" s="27">
        <f t="shared" si="97"/>
        <v>0</v>
      </c>
      <c r="L409" s="29" t="s">
        <v>19</v>
      </c>
    </row>
    <row r="410" spans="1:12">
      <c r="A410" s="230">
        <v>382</v>
      </c>
      <c r="B410" s="234" t="s">
        <v>2146</v>
      </c>
      <c r="C410" s="242" t="s">
        <v>2147</v>
      </c>
      <c r="D410" s="243">
        <v>2050</v>
      </c>
      <c r="E410" s="27">
        <f t="shared" si="93"/>
        <v>1804</v>
      </c>
      <c r="F410" s="27">
        <f t="shared" si="67"/>
        <v>1742.5</v>
      </c>
      <c r="G410" s="27">
        <f t="shared" si="94"/>
        <v>1640</v>
      </c>
      <c r="H410" s="233"/>
      <c r="I410" s="27">
        <f t="shared" si="95"/>
        <v>0</v>
      </c>
      <c r="J410" s="27">
        <f t="shared" si="96"/>
        <v>0</v>
      </c>
      <c r="K410" s="27">
        <f t="shared" si="97"/>
        <v>0</v>
      </c>
      <c r="L410" s="40" t="s">
        <v>21</v>
      </c>
    </row>
    <row r="411" spans="1:12">
      <c r="A411" s="230">
        <v>383</v>
      </c>
      <c r="B411" s="234" t="s">
        <v>2148</v>
      </c>
      <c r="C411" s="235" t="s">
        <v>2149</v>
      </c>
      <c r="D411" s="236">
        <v>4340</v>
      </c>
      <c r="E411" s="27">
        <f t="shared" si="93"/>
        <v>3819.2</v>
      </c>
      <c r="F411" s="27">
        <f t="shared" si="67"/>
        <v>3689</v>
      </c>
      <c r="G411" s="27">
        <f t="shared" si="94"/>
        <v>3472</v>
      </c>
      <c r="H411" s="233"/>
      <c r="I411" s="27">
        <f t="shared" si="95"/>
        <v>0</v>
      </c>
      <c r="J411" s="27">
        <f t="shared" si="96"/>
        <v>0</v>
      </c>
      <c r="K411" s="27">
        <f t="shared" si="97"/>
        <v>0</v>
      </c>
      <c r="L411" s="29" t="s">
        <v>19</v>
      </c>
    </row>
    <row r="412" spans="1:12">
      <c r="A412" s="230">
        <v>384</v>
      </c>
      <c r="B412" s="234" t="s">
        <v>2150</v>
      </c>
      <c r="C412" s="242" t="s">
        <v>2151</v>
      </c>
      <c r="D412" s="243">
        <v>1240</v>
      </c>
      <c r="E412" s="27">
        <f t="shared" si="93"/>
        <v>1091.2</v>
      </c>
      <c r="F412" s="27">
        <f t="shared" si="67"/>
        <v>1054</v>
      </c>
      <c r="G412" s="27">
        <f t="shared" si="94"/>
        <v>992</v>
      </c>
      <c r="H412" s="233"/>
      <c r="I412" s="27">
        <f t="shared" si="95"/>
        <v>0</v>
      </c>
      <c r="J412" s="27">
        <f t="shared" si="96"/>
        <v>0</v>
      </c>
      <c r="K412" s="27">
        <f t="shared" si="97"/>
        <v>0</v>
      </c>
      <c r="L412" s="40" t="s">
        <v>21</v>
      </c>
    </row>
    <row r="413" spans="1:12">
      <c r="A413" s="230">
        <v>385</v>
      </c>
      <c r="B413" s="234" t="s">
        <v>2152</v>
      </c>
      <c r="C413" s="235" t="s">
        <v>2153</v>
      </c>
      <c r="D413" s="236">
        <v>6950</v>
      </c>
      <c r="E413" s="27">
        <f t="shared" si="93"/>
        <v>6116</v>
      </c>
      <c r="F413" s="27">
        <f t="shared" si="67"/>
        <v>5907.5</v>
      </c>
      <c r="G413" s="27">
        <f t="shared" si="94"/>
        <v>5560</v>
      </c>
      <c r="H413" s="233"/>
      <c r="I413" s="27">
        <f t="shared" si="95"/>
        <v>0</v>
      </c>
      <c r="J413" s="27">
        <f t="shared" si="96"/>
        <v>0</v>
      </c>
      <c r="K413" s="27">
        <f t="shared" ref="K413:K421" si="98">H413*G413</f>
        <v>0</v>
      </c>
      <c r="L413" s="29" t="s">
        <v>19</v>
      </c>
    </row>
    <row r="414" spans="1:12">
      <c r="A414" s="230">
        <v>386</v>
      </c>
      <c r="B414" s="234" t="s">
        <v>2154</v>
      </c>
      <c r="C414" s="238" t="s">
        <v>2155</v>
      </c>
      <c r="D414" s="245">
        <v>3920</v>
      </c>
      <c r="E414" s="27">
        <f t="shared" si="93"/>
        <v>3449.6</v>
      </c>
      <c r="F414" s="27">
        <f t="shared" si="67"/>
        <v>3332</v>
      </c>
      <c r="G414" s="27">
        <f t="shared" si="94"/>
        <v>3136</v>
      </c>
      <c r="H414" s="233"/>
      <c r="I414" s="27">
        <f t="shared" si="95"/>
        <v>0</v>
      </c>
      <c r="J414" s="27">
        <f t="shared" si="96"/>
        <v>0</v>
      </c>
      <c r="K414" s="27">
        <f t="shared" si="98"/>
        <v>0</v>
      </c>
      <c r="L414" s="40" t="s">
        <v>21</v>
      </c>
    </row>
    <row r="415" spans="1:12">
      <c r="A415" s="230">
        <v>387</v>
      </c>
      <c r="B415" s="234" t="s">
        <v>2156</v>
      </c>
      <c r="C415" s="238" t="s">
        <v>2157</v>
      </c>
      <c r="D415" s="245">
        <v>2060</v>
      </c>
      <c r="E415" s="27">
        <f t="shared" si="93"/>
        <v>1812.8</v>
      </c>
      <c r="F415" s="27">
        <f t="shared" si="67"/>
        <v>1751</v>
      </c>
      <c r="G415" s="27">
        <f t="shared" si="94"/>
        <v>1648</v>
      </c>
      <c r="H415" s="233"/>
      <c r="I415" s="27">
        <f t="shared" si="95"/>
        <v>0</v>
      </c>
      <c r="J415" s="27">
        <f t="shared" si="96"/>
        <v>0</v>
      </c>
      <c r="K415" s="27">
        <f t="shared" si="98"/>
        <v>0</v>
      </c>
      <c r="L415" s="40" t="s">
        <v>21</v>
      </c>
    </row>
    <row r="416" spans="1:12">
      <c r="A416" s="230">
        <v>388</v>
      </c>
      <c r="B416" s="234" t="s">
        <v>2158</v>
      </c>
      <c r="C416" s="238" t="s">
        <v>2159</v>
      </c>
      <c r="D416" s="245">
        <v>2270</v>
      </c>
      <c r="E416" s="27">
        <f t="shared" si="93"/>
        <v>1997.6</v>
      </c>
      <c r="F416" s="27">
        <f t="shared" si="67"/>
        <v>1929.5</v>
      </c>
      <c r="G416" s="27">
        <f t="shared" si="94"/>
        <v>1816</v>
      </c>
      <c r="H416" s="233"/>
      <c r="I416" s="27">
        <f t="shared" si="95"/>
        <v>0</v>
      </c>
      <c r="J416" s="27">
        <f t="shared" si="96"/>
        <v>0</v>
      </c>
      <c r="K416" s="27">
        <f t="shared" si="98"/>
        <v>0</v>
      </c>
      <c r="L416" s="40" t="s">
        <v>21</v>
      </c>
    </row>
    <row r="417" spans="1:12">
      <c r="A417" s="230">
        <v>389</v>
      </c>
      <c r="B417" s="234" t="s">
        <v>2160</v>
      </c>
      <c r="C417" s="235" t="s">
        <v>2161</v>
      </c>
      <c r="D417" s="236">
        <v>2880</v>
      </c>
      <c r="E417" s="27">
        <f t="shared" si="93"/>
        <v>2534.4</v>
      </c>
      <c r="F417" s="27">
        <f t="shared" si="67"/>
        <v>2448</v>
      </c>
      <c r="G417" s="27">
        <f t="shared" si="94"/>
        <v>2304</v>
      </c>
      <c r="H417" s="233"/>
      <c r="I417" s="27">
        <f t="shared" si="95"/>
        <v>0</v>
      </c>
      <c r="J417" s="27">
        <f t="shared" si="96"/>
        <v>0</v>
      </c>
      <c r="K417" s="27">
        <f t="shared" si="98"/>
        <v>0</v>
      </c>
      <c r="L417" s="29" t="s">
        <v>19</v>
      </c>
    </row>
    <row r="418" spans="1:12">
      <c r="A418" s="230">
        <v>390</v>
      </c>
      <c r="B418" s="234" t="s">
        <v>2162</v>
      </c>
      <c r="C418" s="235" t="s">
        <v>2163</v>
      </c>
      <c r="D418" s="236">
        <v>1070</v>
      </c>
      <c r="E418" s="27">
        <f t="shared" si="93"/>
        <v>941.6</v>
      </c>
      <c r="F418" s="27">
        <f t="shared" si="67"/>
        <v>909.5</v>
      </c>
      <c r="G418" s="27">
        <f t="shared" si="94"/>
        <v>856</v>
      </c>
      <c r="H418" s="233"/>
      <c r="I418" s="27">
        <f t="shared" si="95"/>
        <v>0</v>
      </c>
      <c r="J418" s="27">
        <f t="shared" si="96"/>
        <v>0</v>
      </c>
      <c r="K418" s="27">
        <f t="shared" si="98"/>
        <v>0</v>
      </c>
      <c r="L418" s="29" t="s">
        <v>19</v>
      </c>
    </row>
    <row r="419" spans="1:12">
      <c r="A419" s="230">
        <v>391</v>
      </c>
      <c r="B419" s="234" t="s">
        <v>2164</v>
      </c>
      <c r="C419" s="235" t="s">
        <v>2165</v>
      </c>
      <c r="D419" s="236">
        <v>1620</v>
      </c>
      <c r="E419" s="27">
        <f t="shared" si="93"/>
        <v>1425.6</v>
      </c>
      <c r="F419" s="27">
        <f t="shared" si="67"/>
        <v>1377</v>
      </c>
      <c r="G419" s="27">
        <f t="shared" si="94"/>
        <v>1296</v>
      </c>
      <c r="H419" s="233"/>
      <c r="I419" s="27">
        <f t="shared" si="95"/>
        <v>0</v>
      </c>
      <c r="J419" s="27">
        <f t="shared" si="96"/>
        <v>0</v>
      </c>
      <c r="K419" s="27">
        <f t="shared" si="98"/>
        <v>0</v>
      </c>
      <c r="L419" s="29" t="s">
        <v>19</v>
      </c>
    </row>
    <row r="420" spans="1:12">
      <c r="A420" s="230">
        <v>392</v>
      </c>
      <c r="B420" s="234" t="s">
        <v>2166</v>
      </c>
      <c r="C420" s="238" t="s">
        <v>2167</v>
      </c>
      <c r="D420" s="245">
        <v>2380</v>
      </c>
      <c r="E420" s="27">
        <f t="shared" si="93"/>
        <v>2094.4</v>
      </c>
      <c r="F420" s="27">
        <f t="shared" si="67"/>
        <v>2023</v>
      </c>
      <c r="G420" s="27">
        <f t="shared" si="94"/>
        <v>1904</v>
      </c>
      <c r="H420" s="233"/>
      <c r="I420" s="27">
        <f t="shared" si="95"/>
        <v>0</v>
      </c>
      <c r="J420" s="27">
        <f t="shared" si="96"/>
        <v>0</v>
      </c>
      <c r="K420" s="27">
        <f t="shared" si="98"/>
        <v>0</v>
      </c>
      <c r="L420" s="40" t="s">
        <v>21</v>
      </c>
    </row>
    <row r="421" spans="1:12">
      <c r="A421" s="230">
        <v>393</v>
      </c>
      <c r="B421" s="234" t="s">
        <v>2168</v>
      </c>
      <c r="C421" s="235" t="s">
        <v>2169</v>
      </c>
      <c r="D421" s="236">
        <v>3200</v>
      </c>
      <c r="E421" s="27">
        <f t="shared" si="93"/>
        <v>2816</v>
      </c>
      <c r="F421" s="27">
        <f t="shared" si="67"/>
        <v>2720</v>
      </c>
      <c r="G421" s="27">
        <f t="shared" si="94"/>
        <v>2560</v>
      </c>
      <c r="H421" s="233"/>
      <c r="I421" s="27">
        <f t="shared" si="95"/>
        <v>0</v>
      </c>
      <c r="J421" s="27">
        <f t="shared" si="96"/>
        <v>0</v>
      </c>
      <c r="K421" s="27">
        <f t="shared" si="98"/>
        <v>0</v>
      </c>
      <c r="L421" s="29" t="s">
        <v>19</v>
      </c>
    </row>
    <row r="422" spans="1:12">
      <c r="A422" s="230">
        <v>394</v>
      </c>
      <c r="B422" s="234" t="s">
        <v>2170</v>
      </c>
      <c r="C422" s="235" t="s">
        <v>2171</v>
      </c>
      <c r="D422" s="236">
        <v>1790</v>
      </c>
      <c r="E422" s="27">
        <f t="shared" si="93"/>
        <v>1575.2</v>
      </c>
      <c r="F422" s="27">
        <f t="shared" si="67"/>
        <v>1521.5</v>
      </c>
      <c r="G422" s="27">
        <f t="shared" si="94"/>
        <v>1432</v>
      </c>
      <c r="H422" s="233"/>
      <c r="I422" s="27">
        <f t="shared" si="95"/>
        <v>0</v>
      </c>
      <c r="J422" s="27">
        <f t="shared" si="96"/>
        <v>0</v>
      </c>
      <c r="K422" s="27">
        <f>H422*G422</f>
        <v>0</v>
      </c>
      <c r="L422" s="29" t="s">
        <v>19</v>
      </c>
    </row>
    <row r="423" spans="1:12">
      <c r="A423" s="230">
        <v>395</v>
      </c>
      <c r="B423" s="234" t="s">
        <v>2172</v>
      </c>
      <c r="C423" s="238" t="s">
        <v>2173</v>
      </c>
      <c r="D423" s="245">
        <v>7490</v>
      </c>
      <c r="E423" s="27">
        <f t="shared" si="93"/>
        <v>6591.2</v>
      </c>
      <c r="F423" s="27">
        <f t="shared" si="67"/>
        <v>6366.5</v>
      </c>
      <c r="G423" s="27">
        <f t="shared" si="94"/>
        <v>5992</v>
      </c>
      <c r="H423" s="233"/>
      <c r="I423" s="27">
        <f t="shared" si="95"/>
        <v>0</v>
      </c>
      <c r="J423" s="27">
        <f t="shared" si="96"/>
        <v>0</v>
      </c>
      <c r="K423" s="27">
        <f t="shared" ref="K423:K449" si="99">H423*G423</f>
        <v>0</v>
      </c>
      <c r="L423" s="44" t="s">
        <v>21</v>
      </c>
    </row>
    <row r="424" spans="1:12">
      <c r="A424" s="230">
        <v>396</v>
      </c>
      <c r="B424" s="234" t="s">
        <v>2174</v>
      </c>
      <c r="C424" s="238" t="s">
        <v>2175</v>
      </c>
      <c r="D424" s="245">
        <v>2270</v>
      </c>
      <c r="E424" s="27">
        <f t="shared" si="93"/>
        <v>1997.6</v>
      </c>
      <c r="F424" s="27">
        <f t="shared" si="67"/>
        <v>1929.5</v>
      </c>
      <c r="G424" s="27">
        <f t="shared" si="94"/>
        <v>1816</v>
      </c>
      <c r="H424" s="233"/>
      <c r="I424" s="27">
        <f t="shared" si="95"/>
        <v>0</v>
      </c>
      <c r="J424" s="27">
        <f t="shared" si="96"/>
        <v>0</v>
      </c>
      <c r="K424" s="27">
        <f t="shared" si="99"/>
        <v>0</v>
      </c>
      <c r="L424" s="44" t="s">
        <v>21</v>
      </c>
    </row>
    <row r="425" spans="1:12">
      <c r="A425" s="230">
        <v>397</v>
      </c>
      <c r="B425" s="234" t="s">
        <v>2176</v>
      </c>
      <c r="C425" s="238" t="s">
        <v>2177</v>
      </c>
      <c r="D425" s="245">
        <v>5970</v>
      </c>
      <c r="E425" s="27">
        <f t="shared" si="93"/>
        <v>5253.6</v>
      </c>
      <c r="F425" s="27">
        <f t="shared" si="67"/>
        <v>5074.5</v>
      </c>
      <c r="G425" s="27">
        <f t="shared" si="94"/>
        <v>4776</v>
      </c>
      <c r="H425" s="233"/>
      <c r="I425" s="27">
        <f t="shared" si="95"/>
        <v>0</v>
      </c>
      <c r="J425" s="27">
        <f t="shared" si="96"/>
        <v>0</v>
      </c>
      <c r="K425" s="27">
        <f t="shared" si="99"/>
        <v>0</v>
      </c>
      <c r="L425" s="44" t="s">
        <v>21</v>
      </c>
    </row>
    <row r="426" spans="1:12">
      <c r="A426" s="230">
        <v>398</v>
      </c>
      <c r="B426" s="234" t="s">
        <v>2369</v>
      </c>
      <c r="C426" s="296" t="s">
        <v>2370</v>
      </c>
      <c r="D426" s="300">
        <v>2140</v>
      </c>
      <c r="E426" s="27">
        <f t="shared" si="93"/>
        <v>1883.2</v>
      </c>
      <c r="F426" s="27">
        <f t="shared" si="67"/>
        <v>1819</v>
      </c>
      <c r="G426" s="27">
        <f t="shared" si="94"/>
        <v>1712</v>
      </c>
      <c r="H426" s="233"/>
      <c r="I426" s="27">
        <f>H426*E426</f>
        <v>0</v>
      </c>
      <c r="J426" s="27">
        <f>H426*F426</f>
        <v>0</v>
      </c>
      <c r="K426" s="27">
        <f>H426*G426</f>
        <v>0</v>
      </c>
      <c r="L426" s="44" t="s">
        <v>21</v>
      </c>
    </row>
    <row r="427" spans="1:12">
      <c r="A427" s="230">
        <v>399</v>
      </c>
      <c r="B427" s="234" t="s">
        <v>2178</v>
      </c>
      <c r="C427" s="238" t="s">
        <v>2179</v>
      </c>
      <c r="D427" s="245">
        <v>2600</v>
      </c>
      <c r="E427" s="27">
        <f t="shared" si="93"/>
        <v>2288</v>
      </c>
      <c r="F427" s="27">
        <f t="shared" si="67"/>
        <v>2210</v>
      </c>
      <c r="G427" s="27">
        <f t="shared" si="94"/>
        <v>2080</v>
      </c>
      <c r="H427" s="233"/>
      <c r="I427" s="27">
        <f t="shared" si="95"/>
        <v>0</v>
      </c>
      <c r="J427" s="27">
        <f t="shared" si="96"/>
        <v>0</v>
      </c>
      <c r="K427" s="27">
        <f t="shared" si="99"/>
        <v>0</v>
      </c>
      <c r="L427" s="44" t="s">
        <v>21</v>
      </c>
    </row>
    <row r="428" spans="1:12">
      <c r="A428" s="230">
        <v>400</v>
      </c>
      <c r="B428" s="234" t="s">
        <v>2180</v>
      </c>
      <c r="C428" s="238" t="s">
        <v>2181</v>
      </c>
      <c r="D428" s="245">
        <v>2270</v>
      </c>
      <c r="E428" s="27">
        <f t="shared" si="93"/>
        <v>1997.6</v>
      </c>
      <c r="F428" s="27">
        <f t="shared" si="67"/>
        <v>1929.5</v>
      </c>
      <c r="G428" s="27">
        <f t="shared" si="94"/>
        <v>1816</v>
      </c>
      <c r="H428" s="233"/>
      <c r="I428" s="27">
        <f t="shared" si="95"/>
        <v>0</v>
      </c>
      <c r="J428" s="27">
        <f t="shared" si="96"/>
        <v>0</v>
      </c>
      <c r="K428" s="27">
        <f t="shared" si="99"/>
        <v>0</v>
      </c>
      <c r="L428" s="44" t="s">
        <v>21</v>
      </c>
    </row>
    <row r="429" spans="1:12">
      <c r="A429" s="230">
        <v>401</v>
      </c>
      <c r="B429" s="234" t="s">
        <v>2182</v>
      </c>
      <c r="C429" s="238" t="s">
        <v>2183</v>
      </c>
      <c r="D429" s="245">
        <v>2270</v>
      </c>
      <c r="E429" s="27">
        <f t="shared" si="93"/>
        <v>1997.6</v>
      </c>
      <c r="F429" s="27">
        <f t="shared" si="67"/>
        <v>1929.5</v>
      </c>
      <c r="G429" s="27">
        <f t="shared" si="94"/>
        <v>1816</v>
      </c>
      <c r="H429" s="233"/>
      <c r="I429" s="27">
        <f t="shared" si="95"/>
        <v>0</v>
      </c>
      <c r="J429" s="27">
        <f t="shared" si="96"/>
        <v>0</v>
      </c>
      <c r="K429" s="27">
        <f t="shared" si="99"/>
        <v>0</v>
      </c>
      <c r="L429" s="44" t="s">
        <v>21</v>
      </c>
    </row>
    <row r="430" spans="1:12">
      <c r="A430" s="230">
        <v>402</v>
      </c>
      <c r="B430" s="234" t="s">
        <v>2184</v>
      </c>
      <c r="C430" s="238" t="s">
        <v>2185</v>
      </c>
      <c r="D430" s="245">
        <v>5230</v>
      </c>
      <c r="E430" s="27">
        <f t="shared" si="93"/>
        <v>4602.3999999999996</v>
      </c>
      <c r="F430" s="27">
        <f t="shared" si="67"/>
        <v>4445.5</v>
      </c>
      <c r="G430" s="27">
        <f t="shared" si="94"/>
        <v>4184</v>
      </c>
      <c r="H430" s="233"/>
      <c r="I430" s="27">
        <f t="shared" si="95"/>
        <v>0</v>
      </c>
      <c r="J430" s="27">
        <f t="shared" si="96"/>
        <v>0</v>
      </c>
      <c r="K430" s="27">
        <f t="shared" si="99"/>
        <v>0</v>
      </c>
      <c r="L430" s="44" t="s">
        <v>21</v>
      </c>
    </row>
    <row r="431" spans="1:12">
      <c r="A431" s="230">
        <v>403</v>
      </c>
      <c r="B431" s="234" t="s">
        <v>2186</v>
      </c>
      <c r="C431" s="238" t="s">
        <v>2187</v>
      </c>
      <c r="D431" s="245">
        <v>2310</v>
      </c>
      <c r="E431" s="27">
        <f t="shared" si="93"/>
        <v>2032.8</v>
      </c>
      <c r="F431" s="27">
        <f t="shared" si="67"/>
        <v>1963.5</v>
      </c>
      <c r="G431" s="27">
        <f t="shared" si="94"/>
        <v>1848</v>
      </c>
      <c r="H431" s="233"/>
      <c r="I431" s="27">
        <f t="shared" si="95"/>
        <v>0</v>
      </c>
      <c r="J431" s="27">
        <f t="shared" si="96"/>
        <v>0</v>
      </c>
      <c r="K431" s="27">
        <f t="shared" si="99"/>
        <v>0</v>
      </c>
      <c r="L431" s="44" t="s">
        <v>21</v>
      </c>
    </row>
    <row r="432" spans="1:12">
      <c r="A432" s="230">
        <v>404</v>
      </c>
      <c r="B432" s="234" t="s">
        <v>2188</v>
      </c>
      <c r="C432" s="238" t="s">
        <v>2189</v>
      </c>
      <c r="D432" s="245">
        <v>2270</v>
      </c>
      <c r="E432" s="27">
        <f t="shared" si="93"/>
        <v>1997.6</v>
      </c>
      <c r="F432" s="27">
        <f t="shared" si="67"/>
        <v>1929.5</v>
      </c>
      <c r="G432" s="27">
        <f t="shared" si="94"/>
        <v>1816</v>
      </c>
      <c r="H432" s="233"/>
      <c r="I432" s="27">
        <f t="shared" si="95"/>
        <v>0</v>
      </c>
      <c r="J432" s="27">
        <f t="shared" si="96"/>
        <v>0</v>
      </c>
      <c r="K432" s="27">
        <f t="shared" si="99"/>
        <v>0</v>
      </c>
      <c r="L432" s="44" t="s">
        <v>21</v>
      </c>
    </row>
    <row r="433" spans="1:12">
      <c r="A433" s="230">
        <v>405</v>
      </c>
      <c r="B433" s="234" t="s">
        <v>2190</v>
      </c>
      <c r="C433" s="238" t="s">
        <v>2191</v>
      </c>
      <c r="D433" s="245">
        <v>5110</v>
      </c>
      <c r="E433" s="27">
        <f t="shared" si="93"/>
        <v>4496.8</v>
      </c>
      <c r="F433" s="27">
        <f t="shared" si="67"/>
        <v>4343.5</v>
      </c>
      <c r="G433" s="27">
        <f t="shared" si="94"/>
        <v>4088</v>
      </c>
      <c r="H433" s="233"/>
      <c r="I433" s="27">
        <f t="shared" si="95"/>
        <v>0</v>
      </c>
      <c r="J433" s="27">
        <f t="shared" si="96"/>
        <v>0</v>
      </c>
      <c r="K433" s="27">
        <f t="shared" si="99"/>
        <v>0</v>
      </c>
      <c r="L433" s="44" t="s">
        <v>21</v>
      </c>
    </row>
    <row r="434" spans="1:12">
      <c r="A434" s="230">
        <v>406</v>
      </c>
      <c r="B434" s="234" t="s">
        <v>2373</v>
      </c>
      <c r="C434" s="235" t="s">
        <v>2374</v>
      </c>
      <c r="D434" s="236">
        <v>2300</v>
      </c>
      <c r="E434" s="27">
        <f>D434-D434/100*12</f>
        <v>2024</v>
      </c>
      <c r="F434" s="27">
        <f>D434-D434/100*15</f>
        <v>1955</v>
      </c>
      <c r="G434" s="27">
        <f>D434-D434/100*20</f>
        <v>1840</v>
      </c>
      <c r="H434" s="233"/>
      <c r="I434" s="27">
        <f>H434*E434</f>
        <v>0</v>
      </c>
      <c r="J434" s="27">
        <f>H434*F434</f>
        <v>0</v>
      </c>
      <c r="K434" s="27">
        <f>H434*G434</f>
        <v>0</v>
      </c>
      <c r="L434" s="29" t="s">
        <v>19</v>
      </c>
    </row>
    <row r="435" spans="1:12">
      <c r="A435" s="230">
        <v>407</v>
      </c>
      <c r="B435" s="234" t="s">
        <v>2192</v>
      </c>
      <c r="C435" s="238" t="s">
        <v>2193</v>
      </c>
      <c r="D435" s="245">
        <v>2400</v>
      </c>
      <c r="E435" s="27">
        <f t="shared" si="93"/>
        <v>2112</v>
      </c>
      <c r="F435" s="27">
        <f t="shared" si="67"/>
        <v>2040</v>
      </c>
      <c r="G435" s="27">
        <f t="shared" si="94"/>
        <v>1920</v>
      </c>
      <c r="H435" s="233"/>
      <c r="I435" s="27">
        <f t="shared" si="95"/>
        <v>0</v>
      </c>
      <c r="J435" s="27">
        <f t="shared" si="96"/>
        <v>0</v>
      </c>
      <c r="K435" s="27">
        <f t="shared" si="99"/>
        <v>0</v>
      </c>
      <c r="L435" s="44" t="s">
        <v>21</v>
      </c>
    </row>
    <row r="436" spans="1:12">
      <c r="A436" s="230">
        <v>408</v>
      </c>
      <c r="B436" s="234" t="s">
        <v>2376</v>
      </c>
      <c r="C436" s="296" t="s">
        <v>2377</v>
      </c>
      <c r="D436" s="300">
        <v>1620</v>
      </c>
      <c r="E436" s="27">
        <f>D436-D436/100*12</f>
        <v>1425.6</v>
      </c>
      <c r="F436" s="27">
        <f>D436-D436/100*15</f>
        <v>1377</v>
      </c>
      <c r="G436" s="27">
        <f>D436-D436/100*20</f>
        <v>1296</v>
      </c>
      <c r="H436" s="233"/>
      <c r="I436" s="27">
        <f>H436*E436</f>
        <v>0</v>
      </c>
      <c r="J436" s="27">
        <f>H436*F436</f>
        <v>0</v>
      </c>
      <c r="K436" s="27">
        <f>H436*G436</f>
        <v>0</v>
      </c>
      <c r="L436" s="44" t="s">
        <v>21</v>
      </c>
    </row>
    <row r="437" spans="1:12">
      <c r="A437" s="230">
        <v>409</v>
      </c>
      <c r="B437" s="234" t="s">
        <v>2194</v>
      </c>
      <c r="C437" s="238" t="s">
        <v>2195</v>
      </c>
      <c r="D437" s="245">
        <v>3370</v>
      </c>
      <c r="E437" s="27">
        <f>D437-D437/100*12</f>
        <v>2965.6</v>
      </c>
      <c r="F437" s="27">
        <f>D437-D437/100*15</f>
        <v>2864.5</v>
      </c>
      <c r="G437" s="27">
        <f>D437-D437/100*20</f>
        <v>2696</v>
      </c>
      <c r="H437" s="233"/>
      <c r="I437" s="27">
        <f t="shared" si="95"/>
        <v>0</v>
      </c>
      <c r="J437" s="27">
        <f t="shared" si="96"/>
        <v>0</v>
      </c>
      <c r="K437" s="27">
        <f t="shared" si="99"/>
        <v>0</v>
      </c>
      <c r="L437" s="44" t="s">
        <v>21</v>
      </c>
    </row>
    <row r="438" spans="1:12">
      <c r="A438" s="230">
        <v>410</v>
      </c>
      <c r="B438" s="234" t="s">
        <v>2378</v>
      </c>
      <c r="C438" s="296" t="s">
        <v>2379</v>
      </c>
      <c r="D438" s="300">
        <v>1970</v>
      </c>
      <c r="E438" s="27">
        <f>D438-D438/100*12</f>
        <v>1733.6</v>
      </c>
      <c r="F438" s="27">
        <f>D438-D438/100*15</f>
        <v>1674.5</v>
      </c>
      <c r="G438" s="27">
        <f>D438-D438/100*20</f>
        <v>1576</v>
      </c>
      <c r="H438" s="233"/>
      <c r="I438" s="27">
        <f>H438*E438</f>
        <v>0</v>
      </c>
      <c r="J438" s="27">
        <f>H438*F438</f>
        <v>0</v>
      </c>
      <c r="K438" s="27">
        <f>H438*G438</f>
        <v>0</v>
      </c>
      <c r="L438" s="44" t="s">
        <v>21</v>
      </c>
    </row>
    <row r="439" spans="1:12">
      <c r="A439" s="230">
        <v>411</v>
      </c>
      <c r="B439" s="234" t="s">
        <v>2382</v>
      </c>
      <c r="C439" s="296" t="s">
        <v>2383</v>
      </c>
      <c r="D439" s="300">
        <v>2300</v>
      </c>
      <c r="E439" s="27">
        <f>D439-D439/100*12</f>
        <v>2024</v>
      </c>
      <c r="F439" s="27">
        <f>D439-D439/100*15</f>
        <v>1955</v>
      </c>
      <c r="G439" s="27">
        <f>D439-D439/100*20</f>
        <v>1840</v>
      </c>
      <c r="H439" s="233"/>
      <c r="I439" s="27">
        <f>H438*E438</f>
        <v>0</v>
      </c>
      <c r="J439" s="27">
        <f>H438*F438</f>
        <v>0</v>
      </c>
      <c r="K439" s="27">
        <f>H438*G438</f>
        <v>0</v>
      </c>
      <c r="L439" s="44" t="s">
        <v>21</v>
      </c>
    </row>
    <row r="440" spans="1:12">
      <c r="A440" s="230">
        <v>412</v>
      </c>
      <c r="B440" s="234" t="s">
        <v>2196</v>
      </c>
      <c r="C440" s="238" t="s">
        <v>2197</v>
      </c>
      <c r="D440" s="245">
        <v>6610</v>
      </c>
      <c r="E440" s="27">
        <f t="shared" si="93"/>
        <v>5816.8</v>
      </c>
      <c r="F440" s="27">
        <f t="shared" si="67"/>
        <v>5618.5</v>
      </c>
      <c r="G440" s="27">
        <f t="shared" si="94"/>
        <v>5288</v>
      </c>
      <c r="H440" s="233"/>
      <c r="I440" s="27">
        <f t="shared" si="95"/>
        <v>0</v>
      </c>
      <c r="J440" s="27">
        <f t="shared" si="96"/>
        <v>0</v>
      </c>
      <c r="K440" s="27">
        <f t="shared" si="99"/>
        <v>0</v>
      </c>
      <c r="L440" s="44" t="s">
        <v>21</v>
      </c>
    </row>
    <row r="441" spans="1:12">
      <c r="A441" s="230">
        <v>413</v>
      </c>
      <c r="B441" s="234" t="s">
        <v>2198</v>
      </c>
      <c r="C441" s="238" t="s">
        <v>2199</v>
      </c>
      <c r="D441" s="245">
        <v>5230</v>
      </c>
      <c r="E441" s="27">
        <f t="shared" si="93"/>
        <v>4602.3999999999996</v>
      </c>
      <c r="F441" s="27">
        <f t="shared" si="67"/>
        <v>4445.5</v>
      </c>
      <c r="G441" s="27">
        <f t="shared" si="94"/>
        <v>4184</v>
      </c>
      <c r="H441" s="233"/>
      <c r="I441" s="27">
        <f t="shared" si="95"/>
        <v>0</v>
      </c>
      <c r="J441" s="27">
        <f t="shared" si="96"/>
        <v>0</v>
      </c>
      <c r="K441" s="27">
        <f t="shared" si="99"/>
        <v>0</v>
      </c>
      <c r="L441" s="44" t="s">
        <v>21</v>
      </c>
    </row>
    <row r="442" spans="1:12">
      <c r="A442" s="230">
        <v>414</v>
      </c>
      <c r="B442" s="234" t="s">
        <v>2380</v>
      </c>
      <c r="C442" s="296" t="s">
        <v>2381</v>
      </c>
      <c r="D442" s="300">
        <v>1150</v>
      </c>
      <c r="E442" s="27">
        <f>D442-D442/100*12</f>
        <v>1012</v>
      </c>
      <c r="F442" s="27">
        <f>D442-D442/100*15</f>
        <v>977.5</v>
      </c>
      <c r="G442" s="27">
        <f>D442-D442/100*20</f>
        <v>920</v>
      </c>
      <c r="H442" s="233"/>
      <c r="I442" s="27">
        <f>H442*E442</f>
        <v>0</v>
      </c>
      <c r="J442" s="27">
        <f>H442*F442</f>
        <v>0</v>
      </c>
      <c r="K442" s="27">
        <f>H442*G442</f>
        <v>0</v>
      </c>
      <c r="L442" s="44" t="s">
        <v>21</v>
      </c>
    </row>
    <row r="443" spans="1:12">
      <c r="A443" s="230">
        <v>415</v>
      </c>
      <c r="B443" s="234" t="s">
        <v>2200</v>
      </c>
      <c r="C443" s="238" t="s">
        <v>2201</v>
      </c>
      <c r="D443" s="245">
        <v>2890</v>
      </c>
      <c r="E443" s="27">
        <f t="shared" si="93"/>
        <v>2543.1999999999998</v>
      </c>
      <c r="F443" s="27">
        <f t="shared" si="67"/>
        <v>2456.5</v>
      </c>
      <c r="G443" s="27">
        <f t="shared" si="94"/>
        <v>2312</v>
      </c>
      <c r="H443" s="233"/>
      <c r="I443" s="27">
        <f t="shared" si="95"/>
        <v>0</v>
      </c>
      <c r="J443" s="27">
        <f t="shared" si="96"/>
        <v>0</v>
      </c>
      <c r="K443" s="27">
        <f t="shared" si="99"/>
        <v>0</v>
      </c>
      <c r="L443" s="44" t="s">
        <v>21</v>
      </c>
    </row>
    <row r="444" spans="1:12">
      <c r="A444" s="230">
        <v>416</v>
      </c>
      <c r="B444" s="234" t="s">
        <v>2202</v>
      </c>
      <c r="C444" s="238" t="s">
        <v>2203</v>
      </c>
      <c r="D444" s="245">
        <v>2390</v>
      </c>
      <c r="E444" s="27">
        <f t="shared" si="93"/>
        <v>2103.1999999999998</v>
      </c>
      <c r="F444" s="27">
        <f t="shared" si="67"/>
        <v>2031.5</v>
      </c>
      <c r="G444" s="27">
        <f t="shared" si="94"/>
        <v>1912</v>
      </c>
      <c r="H444" s="233"/>
      <c r="I444" s="27">
        <f t="shared" si="95"/>
        <v>0</v>
      </c>
      <c r="J444" s="27">
        <f t="shared" si="96"/>
        <v>0</v>
      </c>
      <c r="K444" s="27">
        <f t="shared" si="99"/>
        <v>0</v>
      </c>
      <c r="L444" s="44" t="s">
        <v>21</v>
      </c>
    </row>
    <row r="445" spans="1:12">
      <c r="A445" s="230">
        <v>417</v>
      </c>
      <c r="B445" s="234" t="s">
        <v>2204</v>
      </c>
      <c r="C445" s="238" t="s">
        <v>2205</v>
      </c>
      <c r="D445" s="245">
        <v>1680</v>
      </c>
      <c r="E445" s="27">
        <f t="shared" si="93"/>
        <v>1478.4</v>
      </c>
      <c r="F445" s="27">
        <f t="shared" si="67"/>
        <v>1428</v>
      </c>
      <c r="G445" s="27">
        <f t="shared" si="94"/>
        <v>1344</v>
      </c>
      <c r="H445" s="233"/>
      <c r="I445" s="27">
        <f t="shared" si="95"/>
        <v>0</v>
      </c>
      <c r="J445" s="27">
        <f t="shared" si="96"/>
        <v>0</v>
      </c>
      <c r="K445" s="27">
        <f t="shared" si="99"/>
        <v>0</v>
      </c>
      <c r="L445" s="44" t="s">
        <v>21</v>
      </c>
    </row>
    <row r="446" spans="1:12">
      <c r="A446" s="230">
        <v>418</v>
      </c>
      <c r="B446" s="234" t="s">
        <v>2206</v>
      </c>
      <c r="C446" s="238" t="s">
        <v>2207</v>
      </c>
      <c r="D446" s="245">
        <v>1200</v>
      </c>
      <c r="E446" s="27">
        <f t="shared" si="93"/>
        <v>1056</v>
      </c>
      <c r="F446" s="27">
        <f t="shared" si="67"/>
        <v>1020</v>
      </c>
      <c r="G446" s="27">
        <f t="shared" si="94"/>
        <v>960</v>
      </c>
      <c r="H446" s="233"/>
      <c r="I446" s="27">
        <f t="shared" si="95"/>
        <v>0</v>
      </c>
      <c r="J446" s="27">
        <f t="shared" si="96"/>
        <v>0</v>
      </c>
      <c r="K446" s="27">
        <f t="shared" si="99"/>
        <v>0</v>
      </c>
      <c r="L446" s="44" t="s">
        <v>21</v>
      </c>
    </row>
    <row r="447" spans="1:12">
      <c r="A447" s="230">
        <v>419</v>
      </c>
      <c r="B447" s="234" t="s">
        <v>2275</v>
      </c>
      <c r="C447" s="235" t="s">
        <v>2208</v>
      </c>
      <c r="D447" s="236">
        <v>2375</v>
      </c>
      <c r="E447" s="27">
        <f t="shared" si="93"/>
        <v>2090</v>
      </c>
      <c r="F447" s="27">
        <f t="shared" si="67"/>
        <v>2018.75</v>
      </c>
      <c r="G447" s="27">
        <f t="shared" si="94"/>
        <v>1900</v>
      </c>
      <c r="H447" s="233"/>
      <c r="I447" s="27">
        <f t="shared" si="95"/>
        <v>0</v>
      </c>
      <c r="J447" s="27">
        <f t="shared" si="96"/>
        <v>0</v>
      </c>
      <c r="K447" s="27">
        <f t="shared" si="99"/>
        <v>0</v>
      </c>
      <c r="L447" s="29" t="s">
        <v>19</v>
      </c>
    </row>
    <row r="448" spans="1:12">
      <c r="A448" s="230">
        <v>420</v>
      </c>
      <c r="B448" s="234" t="s">
        <v>2209</v>
      </c>
      <c r="C448" s="238" t="s">
        <v>2210</v>
      </c>
      <c r="D448" s="245">
        <v>4640</v>
      </c>
      <c r="E448" s="27">
        <f t="shared" si="93"/>
        <v>4083.2</v>
      </c>
      <c r="F448" s="27">
        <f t="shared" si="67"/>
        <v>3944</v>
      </c>
      <c r="G448" s="27">
        <f t="shared" si="94"/>
        <v>3712</v>
      </c>
      <c r="H448" s="233"/>
      <c r="I448" s="27">
        <f t="shared" si="95"/>
        <v>0</v>
      </c>
      <c r="J448" s="27">
        <f t="shared" si="96"/>
        <v>0</v>
      </c>
      <c r="K448" s="27">
        <f t="shared" si="99"/>
        <v>0</v>
      </c>
      <c r="L448" s="40" t="s">
        <v>21</v>
      </c>
    </row>
    <row r="449" spans="1:12">
      <c r="A449" s="230">
        <v>421</v>
      </c>
      <c r="B449" s="234" t="s">
        <v>2211</v>
      </c>
      <c r="C449" s="238" t="s">
        <v>2212</v>
      </c>
      <c r="D449" s="245">
        <v>2900</v>
      </c>
      <c r="E449" s="27">
        <f t="shared" si="93"/>
        <v>2552</v>
      </c>
      <c r="F449" s="27">
        <f t="shared" si="67"/>
        <v>2465</v>
      </c>
      <c r="G449" s="27">
        <f t="shared" si="94"/>
        <v>2320</v>
      </c>
      <c r="H449" s="233"/>
      <c r="I449" s="27">
        <f t="shared" si="95"/>
        <v>0</v>
      </c>
      <c r="J449" s="27">
        <f t="shared" si="96"/>
        <v>0</v>
      </c>
      <c r="K449" s="27">
        <f t="shared" si="99"/>
        <v>0</v>
      </c>
      <c r="L449" s="40" t="s">
        <v>21</v>
      </c>
    </row>
    <row r="450" spans="1:12">
      <c r="A450" s="230">
        <v>422</v>
      </c>
      <c r="B450" s="234" t="s">
        <v>2213</v>
      </c>
      <c r="C450" s="235" t="s">
        <v>2214</v>
      </c>
      <c r="D450" s="236">
        <v>270</v>
      </c>
      <c r="E450" s="27">
        <f t="shared" si="93"/>
        <v>237.6</v>
      </c>
      <c r="F450" s="27">
        <f t="shared" si="67"/>
        <v>229.5</v>
      </c>
      <c r="G450" s="27">
        <f t="shared" si="94"/>
        <v>216</v>
      </c>
      <c r="H450" s="233"/>
      <c r="I450" s="27">
        <f t="shared" si="95"/>
        <v>0</v>
      </c>
      <c r="J450" s="27">
        <f t="shared" si="96"/>
        <v>0</v>
      </c>
      <c r="K450" s="27">
        <f>H450*G450</f>
        <v>0</v>
      </c>
      <c r="L450" s="29" t="s">
        <v>19</v>
      </c>
    </row>
    <row r="451" spans="1:12" ht="15.75" customHeight="1">
      <c r="A451" s="230"/>
      <c r="B451" s="234"/>
      <c r="C451" s="232" t="s">
        <v>2215</v>
      </c>
      <c r="D451" s="243"/>
      <c r="E451" s="244"/>
      <c r="F451" s="27"/>
      <c r="G451" s="27"/>
      <c r="H451" s="233"/>
      <c r="I451" s="233"/>
      <c r="J451" s="27"/>
      <c r="K451" s="27"/>
      <c r="L451" s="29"/>
    </row>
    <row r="452" spans="1:12">
      <c r="A452" s="230">
        <v>423</v>
      </c>
      <c r="B452" s="234" t="s">
        <v>2216</v>
      </c>
      <c r="C452" s="235" t="s">
        <v>2217</v>
      </c>
      <c r="D452" s="236">
        <v>6500</v>
      </c>
      <c r="E452" s="27">
        <f>D452-D452/100*12</f>
        <v>5720</v>
      </c>
      <c r="F452" s="27">
        <f>D452-D452/100*15</f>
        <v>5525</v>
      </c>
      <c r="G452" s="27">
        <f>D452-D452/100*20</f>
        <v>5200</v>
      </c>
      <c r="H452" s="233"/>
      <c r="I452" s="27">
        <f>H452*E452</f>
        <v>0</v>
      </c>
      <c r="J452" s="27">
        <f>H452*F452</f>
        <v>0</v>
      </c>
      <c r="K452" s="27">
        <f>H452*G452</f>
        <v>0</v>
      </c>
      <c r="L452" s="29" t="s">
        <v>19</v>
      </c>
    </row>
    <row r="453" spans="1:12">
      <c r="A453" s="248"/>
      <c r="K453" s="82"/>
      <c r="L453" s="83"/>
    </row>
    <row r="455" spans="1:12">
      <c r="F455" s="362" t="s">
        <v>1187</v>
      </c>
      <c r="G455" s="363"/>
      <c r="H455" s="364"/>
      <c r="I455" s="255">
        <f>SUM(I1:I454)</f>
        <v>0</v>
      </c>
      <c r="J455" s="255">
        <f>SUM(J1:J452)</f>
        <v>0</v>
      </c>
      <c r="K455" s="255">
        <f>SUM(K1:K452)</f>
        <v>0</v>
      </c>
    </row>
  </sheetData>
  <protectedRanges>
    <protectedRange sqref="H215 H218 H220 H55 H300 H47:I47 H128:I128 H185:I185 H208:H213 H164:I164 H61:I61 H226:H229 H14:I14 H90:H110 H4:H13 H186:H206 H15:H20 H21:I21 H48:H52 H26:I26 H22:H25 H27:H36 H45:H46 H53:I53 H57:H60 H112:H127 H62:H77 H147:H163 H176:H184 H165:H174 H37:I37 H38:H43" name="Діапазон1_1"/>
  </protectedRanges>
  <mergeCells count="3">
    <mergeCell ref="L1:L2"/>
    <mergeCell ref="H1:H2"/>
    <mergeCell ref="F455:H455"/>
  </mergeCells>
  <phoneticPr fontId="66" type="noConversion"/>
  <pageMargins left="0.31496062992125984" right="0.70866141732283472" top="0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1CBD2-9E0D-4000-94A6-124D29CA8A9C}">
  <dimension ref="A1:M49"/>
  <sheetViews>
    <sheetView zoomScaleNormal="100" workbookViewId="0">
      <selection activeCell="E4" sqref="E4"/>
    </sheetView>
  </sheetViews>
  <sheetFormatPr defaultRowHeight="15"/>
  <cols>
    <col min="1" max="1" width="5.42578125" customWidth="1"/>
    <col min="2" max="2" width="10.42578125" customWidth="1"/>
    <col min="3" max="3" width="52.140625" customWidth="1"/>
    <col min="4" max="4" width="20.28515625" customWidth="1"/>
    <col min="6" max="6" width="11.5703125" customWidth="1"/>
    <col min="13" max="13" width="10.7109375" customWidth="1"/>
  </cols>
  <sheetData>
    <row r="1" spans="1:13" ht="23.25">
      <c r="A1" s="8" t="s">
        <v>7</v>
      </c>
      <c r="B1" s="9" t="s">
        <v>8</v>
      </c>
      <c r="C1" s="10" t="s">
        <v>9</v>
      </c>
      <c r="D1" s="10"/>
      <c r="E1" s="11" t="s">
        <v>11</v>
      </c>
      <c r="F1" s="12" t="s">
        <v>2</v>
      </c>
      <c r="G1" s="12" t="s">
        <v>3</v>
      </c>
      <c r="H1" s="12" t="s">
        <v>4</v>
      </c>
      <c r="I1" s="358" t="s">
        <v>13</v>
      </c>
      <c r="J1" s="12" t="s">
        <v>2</v>
      </c>
      <c r="K1" s="12" t="str">
        <f>G1</f>
        <v>Гурт 1</v>
      </c>
      <c r="L1" s="12" t="str">
        <f>H1</f>
        <v>Гурт 2</v>
      </c>
      <c r="M1" s="360" t="s">
        <v>260</v>
      </c>
    </row>
    <row r="2" spans="1:13" ht="40.5" customHeight="1">
      <c r="A2" s="13"/>
      <c r="B2" s="13"/>
      <c r="C2" s="84" t="s">
        <v>2487</v>
      </c>
      <c r="D2" s="84" t="s">
        <v>10</v>
      </c>
      <c r="E2" s="84"/>
      <c r="F2" s="14">
        <v>0.15</v>
      </c>
      <c r="G2" s="14">
        <v>0.25</v>
      </c>
      <c r="H2" s="14">
        <v>0.3</v>
      </c>
      <c r="I2" s="359"/>
      <c r="J2" s="15" t="s">
        <v>265</v>
      </c>
      <c r="K2" s="15" t="s">
        <v>14</v>
      </c>
      <c r="L2" s="15" t="s">
        <v>1412</v>
      </c>
      <c r="M2" s="361"/>
    </row>
    <row r="3" spans="1:13" ht="15.75" customHeight="1">
      <c r="A3" s="319"/>
      <c r="B3" s="320"/>
      <c r="C3" s="232" t="s">
        <v>2531</v>
      </c>
      <c r="D3" s="232"/>
      <c r="E3" s="293"/>
      <c r="F3" s="293"/>
      <c r="G3" s="148"/>
      <c r="H3" s="148"/>
      <c r="I3" s="293"/>
      <c r="J3" s="293"/>
      <c r="K3" s="148"/>
      <c r="L3" s="148"/>
      <c r="M3" s="202"/>
    </row>
    <row r="4" spans="1:13" ht="15.75" customHeight="1">
      <c r="A4" s="230">
        <v>1</v>
      </c>
      <c r="B4" s="325" t="s">
        <v>2444</v>
      </c>
      <c r="C4" s="327" t="s">
        <v>2488</v>
      </c>
      <c r="D4" s="324" t="s">
        <v>2532</v>
      </c>
      <c r="E4" s="233">
        <v>4480</v>
      </c>
      <c r="F4" s="27">
        <f>E4-E4/100*15</f>
        <v>3808</v>
      </c>
      <c r="G4" s="27">
        <f>E4-E4/100*25</f>
        <v>3360</v>
      </c>
      <c r="H4" s="27">
        <f>E4-E4/100*30</f>
        <v>3136</v>
      </c>
      <c r="I4" s="233"/>
      <c r="J4" s="27">
        <f>I4*F4</f>
        <v>0</v>
      </c>
      <c r="K4" s="27">
        <f>I4*G4</f>
        <v>0</v>
      </c>
      <c r="L4" s="27">
        <f>I4*H4</f>
        <v>0</v>
      </c>
      <c r="M4" s="44" t="s">
        <v>21</v>
      </c>
    </row>
    <row r="5" spans="1:13" ht="15.75" customHeight="1">
      <c r="A5" s="230">
        <v>2</v>
      </c>
      <c r="B5" s="318" t="s">
        <v>2445</v>
      </c>
      <c r="C5" s="327" t="s">
        <v>2489</v>
      </c>
      <c r="D5" s="321" t="s">
        <v>2533</v>
      </c>
      <c r="E5" s="233">
        <v>3639</v>
      </c>
      <c r="F5" s="27">
        <f t="shared" ref="F5:F46" si="0">E5-E5/100*15</f>
        <v>3093.15</v>
      </c>
      <c r="G5" s="27">
        <f t="shared" ref="G5:G46" si="1">E5-E5/100*25</f>
        <v>2729.25</v>
      </c>
      <c r="H5" s="27">
        <f t="shared" ref="H5:H46" si="2">E5-E5/100*30</f>
        <v>2547.3000000000002</v>
      </c>
      <c r="I5" s="233"/>
      <c r="J5" s="27">
        <f t="shared" ref="J5:J46" si="3">I5*F5</f>
        <v>0</v>
      </c>
      <c r="K5" s="27">
        <f t="shared" ref="K5:K46" si="4">I5*G5</f>
        <v>0</v>
      </c>
      <c r="L5" s="27">
        <f t="shared" ref="L5:L46" si="5">I5*H5</f>
        <v>0</v>
      </c>
      <c r="M5" s="326" t="s">
        <v>270</v>
      </c>
    </row>
    <row r="6" spans="1:13" ht="15.75" customHeight="1">
      <c r="A6" s="230">
        <v>3</v>
      </c>
      <c r="B6" s="318" t="s">
        <v>2446</v>
      </c>
      <c r="C6" s="327" t="s">
        <v>2490</v>
      </c>
      <c r="D6" s="321" t="s">
        <v>2534</v>
      </c>
      <c r="E6" s="233">
        <v>7279</v>
      </c>
      <c r="F6" s="27">
        <f t="shared" si="0"/>
        <v>6187.15</v>
      </c>
      <c r="G6" s="27">
        <f t="shared" si="1"/>
        <v>5459.25</v>
      </c>
      <c r="H6" s="27">
        <f t="shared" si="2"/>
        <v>5095.2999999999993</v>
      </c>
      <c r="I6" s="233"/>
      <c r="J6" s="27">
        <f t="shared" si="3"/>
        <v>0</v>
      </c>
      <c r="K6" s="27">
        <f t="shared" si="4"/>
        <v>0</v>
      </c>
      <c r="L6" s="27">
        <f t="shared" si="5"/>
        <v>0</v>
      </c>
      <c r="M6" s="326" t="s">
        <v>270</v>
      </c>
    </row>
    <row r="7" spans="1:13" ht="15.75" customHeight="1">
      <c r="A7" s="230">
        <v>4</v>
      </c>
      <c r="B7" s="318" t="s">
        <v>2447</v>
      </c>
      <c r="C7" s="327" t="s">
        <v>2491</v>
      </c>
      <c r="D7" s="321" t="s">
        <v>2535</v>
      </c>
      <c r="E7" s="233">
        <v>6719</v>
      </c>
      <c r="F7" s="27">
        <f t="shared" si="0"/>
        <v>5711.15</v>
      </c>
      <c r="G7" s="27">
        <f t="shared" si="1"/>
        <v>5039.25</v>
      </c>
      <c r="H7" s="27">
        <f t="shared" si="2"/>
        <v>4703.3</v>
      </c>
      <c r="I7" s="233"/>
      <c r="J7" s="27">
        <f t="shared" si="3"/>
        <v>0</v>
      </c>
      <c r="K7" s="27">
        <f t="shared" si="4"/>
        <v>0</v>
      </c>
      <c r="L7" s="27">
        <f t="shared" si="5"/>
        <v>0</v>
      </c>
      <c r="M7" s="326" t="s">
        <v>270</v>
      </c>
    </row>
    <row r="8" spans="1:13" ht="15.75" customHeight="1">
      <c r="A8" s="230">
        <v>5</v>
      </c>
      <c r="B8" s="318" t="s">
        <v>2448</v>
      </c>
      <c r="C8" s="327" t="s">
        <v>2492</v>
      </c>
      <c r="D8" s="321" t="s">
        <v>2536</v>
      </c>
      <c r="E8" s="233">
        <v>3359</v>
      </c>
      <c r="F8" s="27">
        <f t="shared" si="0"/>
        <v>2855.15</v>
      </c>
      <c r="G8" s="27">
        <f t="shared" si="1"/>
        <v>2519.25</v>
      </c>
      <c r="H8" s="27">
        <f t="shared" si="2"/>
        <v>2351.3000000000002</v>
      </c>
      <c r="I8" s="233"/>
      <c r="J8" s="27">
        <f t="shared" si="3"/>
        <v>0</v>
      </c>
      <c r="K8" s="27">
        <f t="shared" si="4"/>
        <v>0</v>
      </c>
      <c r="L8" s="27">
        <f t="shared" si="5"/>
        <v>0</v>
      </c>
      <c r="M8" s="326" t="s">
        <v>270</v>
      </c>
    </row>
    <row r="9" spans="1:13" ht="15.75" customHeight="1">
      <c r="A9" s="230">
        <v>6</v>
      </c>
      <c r="B9" s="318" t="s">
        <v>2449</v>
      </c>
      <c r="C9" s="327" t="s">
        <v>2493</v>
      </c>
      <c r="D9" s="321" t="s">
        <v>2534</v>
      </c>
      <c r="E9" s="233">
        <v>7279</v>
      </c>
      <c r="F9" s="27">
        <f t="shared" si="0"/>
        <v>6187.15</v>
      </c>
      <c r="G9" s="27">
        <f t="shared" si="1"/>
        <v>5459.25</v>
      </c>
      <c r="H9" s="27">
        <f t="shared" si="2"/>
        <v>5095.2999999999993</v>
      </c>
      <c r="I9" s="233"/>
      <c r="J9" s="27">
        <f t="shared" si="3"/>
        <v>0</v>
      </c>
      <c r="K9" s="27">
        <f t="shared" si="4"/>
        <v>0</v>
      </c>
      <c r="L9" s="27">
        <f t="shared" si="5"/>
        <v>0</v>
      </c>
      <c r="M9" s="326" t="s">
        <v>270</v>
      </c>
    </row>
    <row r="10" spans="1:13" ht="15.75" customHeight="1">
      <c r="A10" s="230">
        <v>7</v>
      </c>
      <c r="B10" s="318" t="s">
        <v>2450</v>
      </c>
      <c r="C10" s="327" t="s">
        <v>2494</v>
      </c>
      <c r="D10" s="321" t="s">
        <v>2535</v>
      </c>
      <c r="E10" s="233">
        <v>6719</v>
      </c>
      <c r="F10" s="27">
        <f t="shared" si="0"/>
        <v>5711.15</v>
      </c>
      <c r="G10" s="27">
        <f t="shared" si="1"/>
        <v>5039.25</v>
      </c>
      <c r="H10" s="27">
        <f t="shared" si="2"/>
        <v>4703.3</v>
      </c>
      <c r="I10" s="233"/>
      <c r="J10" s="27">
        <f t="shared" si="3"/>
        <v>0</v>
      </c>
      <c r="K10" s="27">
        <f t="shared" si="4"/>
        <v>0</v>
      </c>
      <c r="L10" s="27">
        <f t="shared" si="5"/>
        <v>0</v>
      </c>
      <c r="M10" s="326" t="s">
        <v>270</v>
      </c>
    </row>
    <row r="11" spans="1:13" ht="15.75" customHeight="1">
      <c r="A11" s="230">
        <v>8</v>
      </c>
      <c r="B11" s="318" t="s">
        <v>2451</v>
      </c>
      <c r="C11" s="327" t="s">
        <v>2495</v>
      </c>
      <c r="D11" s="321" t="s">
        <v>2536</v>
      </c>
      <c r="E11" s="233">
        <v>3359</v>
      </c>
      <c r="F11" s="27">
        <f t="shared" si="0"/>
        <v>2855.15</v>
      </c>
      <c r="G11" s="27">
        <f t="shared" si="1"/>
        <v>2519.25</v>
      </c>
      <c r="H11" s="27">
        <f t="shared" si="2"/>
        <v>2351.3000000000002</v>
      </c>
      <c r="I11" s="233"/>
      <c r="J11" s="27">
        <f t="shared" si="3"/>
        <v>0</v>
      </c>
      <c r="K11" s="27">
        <f t="shared" si="4"/>
        <v>0</v>
      </c>
      <c r="L11" s="27">
        <f t="shared" si="5"/>
        <v>0</v>
      </c>
      <c r="M11" s="326" t="s">
        <v>270</v>
      </c>
    </row>
    <row r="12" spans="1:13" ht="15.75" customHeight="1">
      <c r="A12" s="230">
        <v>9</v>
      </c>
      <c r="B12" s="318" t="s">
        <v>2452</v>
      </c>
      <c r="C12" s="327" t="s">
        <v>2496</v>
      </c>
      <c r="D12" s="321" t="s">
        <v>2537</v>
      </c>
      <c r="E12" s="233">
        <v>4479</v>
      </c>
      <c r="F12" s="27">
        <f t="shared" si="0"/>
        <v>3807.15</v>
      </c>
      <c r="G12" s="27">
        <f t="shared" si="1"/>
        <v>3359.25</v>
      </c>
      <c r="H12" s="27">
        <f t="shared" si="2"/>
        <v>3135.3</v>
      </c>
      <c r="I12" s="233"/>
      <c r="J12" s="27">
        <f t="shared" si="3"/>
        <v>0</v>
      </c>
      <c r="K12" s="27">
        <f t="shared" si="4"/>
        <v>0</v>
      </c>
      <c r="L12" s="27">
        <f t="shared" si="5"/>
        <v>0</v>
      </c>
      <c r="M12" s="326" t="s">
        <v>270</v>
      </c>
    </row>
    <row r="13" spans="1:13" ht="15.75" customHeight="1">
      <c r="A13" s="230">
        <v>10</v>
      </c>
      <c r="B13" s="318" t="s">
        <v>2453</v>
      </c>
      <c r="C13" s="327" t="s">
        <v>2497</v>
      </c>
      <c r="D13" s="321" t="s">
        <v>2534</v>
      </c>
      <c r="E13" s="233">
        <v>7279</v>
      </c>
      <c r="F13" s="27">
        <f t="shared" si="0"/>
        <v>6187.15</v>
      </c>
      <c r="G13" s="27">
        <f t="shared" si="1"/>
        <v>5459.25</v>
      </c>
      <c r="H13" s="27">
        <f t="shared" si="2"/>
        <v>5095.2999999999993</v>
      </c>
      <c r="I13" s="233"/>
      <c r="J13" s="27">
        <f t="shared" si="3"/>
        <v>0</v>
      </c>
      <c r="K13" s="27">
        <f t="shared" si="4"/>
        <v>0</v>
      </c>
      <c r="L13" s="27">
        <f t="shared" si="5"/>
        <v>0</v>
      </c>
      <c r="M13" s="326" t="s">
        <v>270</v>
      </c>
    </row>
    <row r="14" spans="1:13" ht="15.75" customHeight="1">
      <c r="A14" s="230">
        <v>11</v>
      </c>
      <c r="B14" s="318" t="s">
        <v>2454</v>
      </c>
      <c r="C14" s="327" t="s">
        <v>2498</v>
      </c>
      <c r="D14" s="321" t="s">
        <v>2535</v>
      </c>
      <c r="E14" s="233">
        <v>6719</v>
      </c>
      <c r="F14" s="27">
        <f t="shared" si="0"/>
        <v>5711.15</v>
      </c>
      <c r="G14" s="27">
        <f t="shared" si="1"/>
        <v>5039.25</v>
      </c>
      <c r="H14" s="27">
        <f t="shared" si="2"/>
        <v>4703.3</v>
      </c>
      <c r="I14" s="233"/>
      <c r="J14" s="27">
        <f t="shared" si="3"/>
        <v>0</v>
      </c>
      <c r="K14" s="27">
        <f t="shared" si="4"/>
        <v>0</v>
      </c>
      <c r="L14" s="27">
        <f t="shared" si="5"/>
        <v>0</v>
      </c>
      <c r="M14" s="326" t="s">
        <v>270</v>
      </c>
    </row>
    <row r="15" spans="1:13" ht="15.75" customHeight="1">
      <c r="A15" s="230">
        <v>12</v>
      </c>
      <c r="B15" s="318" t="s">
        <v>2455</v>
      </c>
      <c r="C15" s="327" t="s">
        <v>2499</v>
      </c>
      <c r="D15" s="321" t="s">
        <v>2536</v>
      </c>
      <c r="E15" s="233">
        <v>3359</v>
      </c>
      <c r="F15" s="27">
        <f t="shared" si="0"/>
        <v>2855.15</v>
      </c>
      <c r="G15" s="27">
        <f t="shared" si="1"/>
        <v>2519.25</v>
      </c>
      <c r="H15" s="27">
        <f t="shared" si="2"/>
        <v>2351.3000000000002</v>
      </c>
      <c r="I15" s="233"/>
      <c r="J15" s="27">
        <f t="shared" si="3"/>
        <v>0</v>
      </c>
      <c r="K15" s="27">
        <f t="shared" si="4"/>
        <v>0</v>
      </c>
      <c r="L15" s="27">
        <f t="shared" si="5"/>
        <v>0</v>
      </c>
      <c r="M15" s="326" t="s">
        <v>270</v>
      </c>
    </row>
    <row r="16" spans="1:13" ht="15.75" customHeight="1">
      <c r="A16" s="230">
        <v>13</v>
      </c>
      <c r="B16" s="318" t="s">
        <v>2456</v>
      </c>
      <c r="C16" s="327" t="s">
        <v>2500</v>
      </c>
      <c r="D16" s="321" t="s">
        <v>2537</v>
      </c>
      <c r="E16" s="233">
        <v>4479</v>
      </c>
      <c r="F16" s="27">
        <f t="shared" si="0"/>
        <v>3807.15</v>
      </c>
      <c r="G16" s="27">
        <f t="shared" si="1"/>
        <v>3359.25</v>
      </c>
      <c r="H16" s="27">
        <f t="shared" si="2"/>
        <v>3135.3</v>
      </c>
      <c r="I16" s="233"/>
      <c r="J16" s="27">
        <f t="shared" si="3"/>
        <v>0</v>
      </c>
      <c r="K16" s="27">
        <f t="shared" si="4"/>
        <v>0</v>
      </c>
      <c r="L16" s="27">
        <f t="shared" si="5"/>
        <v>0</v>
      </c>
      <c r="M16" s="326" t="s">
        <v>270</v>
      </c>
    </row>
    <row r="17" spans="1:13" ht="15.75" customHeight="1">
      <c r="A17" s="230">
        <v>14</v>
      </c>
      <c r="B17" s="318" t="s">
        <v>2457</v>
      </c>
      <c r="C17" s="327" t="s">
        <v>2501</v>
      </c>
      <c r="D17" s="321" t="s">
        <v>2534</v>
      </c>
      <c r="E17" s="233">
        <v>7279</v>
      </c>
      <c r="F17" s="27">
        <f t="shared" si="0"/>
        <v>6187.15</v>
      </c>
      <c r="G17" s="27">
        <f t="shared" si="1"/>
        <v>5459.25</v>
      </c>
      <c r="H17" s="27">
        <f t="shared" si="2"/>
        <v>5095.2999999999993</v>
      </c>
      <c r="I17" s="233"/>
      <c r="J17" s="27">
        <f t="shared" si="3"/>
        <v>0</v>
      </c>
      <c r="K17" s="27">
        <f t="shared" si="4"/>
        <v>0</v>
      </c>
      <c r="L17" s="27">
        <f t="shared" si="5"/>
        <v>0</v>
      </c>
      <c r="M17" s="326" t="s">
        <v>270</v>
      </c>
    </row>
    <row r="18" spans="1:13" ht="15.75" customHeight="1">
      <c r="A18" s="230">
        <v>15</v>
      </c>
      <c r="B18" s="318" t="s">
        <v>2458</v>
      </c>
      <c r="C18" s="327" t="s">
        <v>2502</v>
      </c>
      <c r="D18" s="321" t="s">
        <v>2535</v>
      </c>
      <c r="E18" s="233">
        <v>6719</v>
      </c>
      <c r="F18" s="27">
        <f t="shared" si="0"/>
        <v>5711.15</v>
      </c>
      <c r="G18" s="27">
        <f t="shared" si="1"/>
        <v>5039.25</v>
      </c>
      <c r="H18" s="27">
        <f t="shared" si="2"/>
        <v>4703.3</v>
      </c>
      <c r="I18" s="233"/>
      <c r="J18" s="27">
        <f t="shared" si="3"/>
        <v>0</v>
      </c>
      <c r="K18" s="27">
        <f t="shared" si="4"/>
        <v>0</v>
      </c>
      <c r="L18" s="27">
        <f t="shared" si="5"/>
        <v>0</v>
      </c>
      <c r="M18" s="326" t="s">
        <v>270</v>
      </c>
    </row>
    <row r="19" spans="1:13" ht="15.75" customHeight="1">
      <c r="A19" s="230">
        <v>16</v>
      </c>
      <c r="B19" s="318" t="s">
        <v>2459</v>
      </c>
      <c r="C19" s="327" t="s">
        <v>2503</v>
      </c>
      <c r="D19" s="321" t="s">
        <v>2536</v>
      </c>
      <c r="E19" s="233">
        <v>3359</v>
      </c>
      <c r="F19" s="27">
        <f t="shared" si="0"/>
        <v>2855.15</v>
      </c>
      <c r="G19" s="27">
        <f t="shared" si="1"/>
        <v>2519.25</v>
      </c>
      <c r="H19" s="27">
        <f t="shared" si="2"/>
        <v>2351.3000000000002</v>
      </c>
      <c r="I19" s="233"/>
      <c r="J19" s="27">
        <f t="shared" si="3"/>
        <v>0</v>
      </c>
      <c r="K19" s="27">
        <f t="shared" si="4"/>
        <v>0</v>
      </c>
      <c r="L19" s="27">
        <f t="shared" si="5"/>
        <v>0</v>
      </c>
      <c r="M19" s="326" t="s">
        <v>270</v>
      </c>
    </row>
    <row r="20" spans="1:13" ht="15.75" customHeight="1">
      <c r="A20" s="230">
        <v>17</v>
      </c>
      <c r="B20" s="318" t="s">
        <v>2460</v>
      </c>
      <c r="C20" s="327" t="s">
        <v>2504</v>
      </c>
      <c r="D20" s="321" t="s">
        <v>2537</v>
      </c>
      <c r="E20" s="233">
        <v>4479</v>
      </c>
      <c r="F20" s="27">
        <f t="shared" si="0"/>
        <v>3807.15</v>
      </c>
      <c r="G20" s="27">
        <f t="shared" si="1"/>
        <v>3359.25</v>
      </c>
      <c r="H20" s="27">
        <f t="shared" si="2"/>
        <v>3135.3</v>
      </c>
      <c r="I20" s="233"/>
      <c r="J20" s="27">
        <f t="shared" si="3"/>
        <v>0</v>
      </c>
      <c r="K20" s="27">
        <f t="shared" si="4"/>
        <v>0</v>
      </c>
      <c r="L20" s="27">
        <f t="shared" si="5"/>
        <v>0</v>
      </c>
      <c r="M20" s="326" t="s">
        <v>270</v>
      </c>
    </row>
    <row r="21" spans="1:13" ht="15.75" customHeight="1">
      <c r="A21" s="230">
        <v>18</v>
      </c>
      <c r="B21" s="318" t="s">
        <v>2461</v>
      </c>
      <c r="C21" s="327" t="s">
        <v>2505</v>
      </c>
      <c r="D21" s="321" t="s">
        <v>2534</v>
      </c>
      <c r="E21" s="233">
        <v>7279</v>
      </c>
      <c r="F21" s="27">
        <f t="shared" si="0"/>
        <v>6187.15</v>
      </c>
      <c r="G21" s="27">
        <f t="shared" si="1"/>
        <v>5459.25</v>
      </c>
      <c r="H21" s="27">
        <f t="shared" si="2"/>
        <v>5095.2999999999993</v>
      </c>
      <c r="I21" s="233"/>
      <c r="J21" s="27">
        <f t="shared" si="3"/>
        <v>0</v>
      </c>
      <c r="K21" s="27">
        <f t="shared" si="4"/>
        <v>0</v>
      </c>
      <c r="L21" s="27">
        <f t="shared" si="5"/>
        <v>0</v>
      </c>
      <c r="M21" s="326" t="s">
        <v>270</v>
      </c>
    </row>
    <row r="22" spans="1:13" ht="15.75" customHeight="1">
      <c r="A22" s="230">
        <v>19</v>
      </c>
      <c r="B22" s="318" t="s">
        <v>2462</v>
      </c>
      <c r="C22" s="327" t="s">
        <v>2506</v>
      </c>
      <c r="D22" s="321" t="s">
        <v>2535</v>
      </c>
      <c r="E22" s="233">
        <v>6719</v>
      </c>
      <c r="F22" s="27">
        <f t="shared" si="0"/>
        <v>5711.15</v>
      </c>
      <c r="G22" s="27">
        <f t="shared" si="1"/>
        <v>5039.25</v>
      </c>
      <c r="H22" s="27">
        <f t="shared" si="2"/>
        <v>4703.3</v>
      </c>
      <c r="I22" s="233"/>
      <c r="J22" s="27">
        <f t="shared" si="3"/>
        <v>0</v>
      </c>
      <c r="K22" s="27">
        <f t="shared" si="4"/>
        <v>0</v>
      </c>
      <c r="L22" s="27">
        <f t="shared" si="5"/>
        <v>0</v>
      </c>
      <c r="M22" s="326" t="s">
        <v>270</v>
      </c>
    </row>
    <row r="23" spans="1:13" ht="15.75" customHeight="1">
      <c r="A23" s="230">
        <v>20</v>
      </c>
      <c r="B23" s="318" t="s">
        <v>2463</v>
      </c>
      <c r="C23" s="327" t="s">
        <v>2507</v>
      </c>
      <c r="D23" s="321" t="s">
        <v>2536</v>
      </c>
      <c r="E23" s="233">
        <v>3359</v>
      </c>
      <c r="F23" s="27">
        <f t="shared" si="0"/>
        <v>2855.15</v>
      </c>
      <c r="G23" s="27">
        <f t="shared" si="1"/>
        <v>2519.25</v>
      </c>
      <c r="H23" s="27">
        <f t="shared" si="2"/>
        <v>2351.3000000000002</v>
      </c>
      <c r="I23" s="233"/>
      <c r="J23" s="27">
        <f t="shared" si="3"/>
        <v>0</v>
      </c>
      <c r="K23" s="27">
        <f t="shared" si="4"/>
        <v>0</v>
      </c>
      <c r="L23" s="27">
        <f t="shared" si="5"/>
        <v>0</v>
      </c>
      <c r="M23" s="326" t="s">
        <v>270</v>
      </c>
    </row>
    <row r="24" spans="1:13" ht="15.75" customHeight="1">
      <c r="A24" s="230">
        <v>21</v>
      </c>
      <c r="B24" s="318" t="s">
        <v>2464</v>
      </c>
      <c r="C24" s="327" t="s">
        <v>2508</v>
      </c>
      <c r="D24" s="321" t="s">
        <v>2537</v>
      </c>
      <c r="E24" s="233">
        <v>4479</v>
      </c>
      <c r="F24" s="27">
        <f t="shared" si="0"/>
        <v>3807.15</v>
      </c>
      <c r="G24" s="27">
        <f t="shared" si="1"/>
        <v>3359.25</v>
      </c>
      <c r="H24" s="27">
        <f t="shared" si="2"/>
        <v>3135.3</v>
      </c>
      <c r="I24" s="233"/>
      <c r="J24" s="27">
        <f t="shared" si="3"/>
        <v>0</v>
      </c>
      <c r="K24" s="27">
        <f t="shared" si="4"/>
        <v>0</v>
      </c>
      <c r="L24" s="27">
        <f t="shared" si="5"/>
        <v>0</v>
      </c>
      <c r="M24" s="326" t="s">
        <v>270</v>
      </c>
    </row>
    <row r="25" spans="1:13" ht="15.75" customHeight="1">
      <c r="A25" s="230">
        <v>22</v>
      </c>
      <c r="B25" s="318" t="s">
        <v>2465</v>
      </c>
      <c r="C25" s="327" t="s">
        <v>2509</v>
      </c>
      <c r="D25" s="321" t="s">
        <v>2534</v>
      </c>
      <c r="E25" s="233">
        <v>7279</v>
      </c>
      <c r="F25" s="27">
        <f t="shared" si="0"/>
        <v>6187.15</v>
      </c>
      <c r="G25" s="27">
        <f t="shared" si="1"/>
        <v>5459.25</v>
      </c>
      <c r="H25" s="27">
        <f t="shared" si="2"/>
        <v>5095.2999999999993</v>
      </c>
      <c r="I25" s="233"/>
      <c r="J25" s="27">
        <f t="shared" si="3"/>
        <v>0</v>
      </c>
      <c r="K25" s="27">
        <f t="shared" si="4"/>
        <v>0</v>
      </c>
      <c r="L25" s="27">
        <f t="shared" si="5"/>
        <v>0</v>
      </c>
      <c r="M25" s="326" t="s">
        <v>270</v>
      </c>
    </row>
    <row r="26" spans="1:13" ht="15.75" customHeight="1">
      <c r="A26" s="230">
        <v>23</v>
      </c>
      <c r="B26" s="318" t="s">
        <v>2466</v>
      </c>
      <c r="C26" s="327" t="s">
        <v>2510</v>
      </c>
      <c r="D26" s="321" t="s">
        <v>2535</v>
      </c>
      <c r="E26" s="233">
        <v>6719</v>
      </c>
      <c r="F26" s="27">
        <f t="shared" si="0"/>
        <v>5711.15</v>
      </c>
      <c r="G26" s="27">
        <f t="shared" si="1"/>
        <v>5039.25</v>
      </c>
      <c r="H26" s="27">
        <f t="shared" si="2"/>
        <v>4703.3</v>
      </c>
      <c r="I26" s="233"/>
      <c r="J26" s="27">
        <f t="shared" si="3"/>
        <v>0</v>
      </c>
      <c r="K26" s="27">
        <f t="shared" si="4"/>
        <v>0</v>
      </c>
      <c r="L26" s="27">
        <f t="shared" si="5"/>
        <v>0</v>
      </c>
      <c r="M26" s="326" t="s">
        <v>270</v>
      </c>
    </row>
    <row r="27" spans="1:13" ht="15.75" customHeight="1">
      <c r="A27" s="230">
        <v>24</v>
      </c>
      <c r="B27" s="318" t="s">
        <v>2467</v>
      </c>
      <c r="C27" s="327" t="s">
        <v>2511</v>
      </c>
      <c r="D27" s="321" t="s">
        <v>2536</v>
      </c>
      <c r="E27" s="233">
        <v>3359</v>
      </c>
      <c r="F27" s="27">
        <f t="shared" si="0"/>
        <v>2855.15</v>
      </c>
      <c r="G27" s="27">
        <f t="shared" si="1"/>
        <v>2519.25</v>
      </c>
      <c r="H27" s="27">
        <f t="shared" si="2"/>
        <v>2351.3000000000002</v>
      </c>
      <c r="I27" s="233"/>
      <c r="J27" s="27">
        <f t="shared" si="3"/>
        <v>0</v>
      </c>
      <c r="K27" s="27">
        <f t="shared" si="4"/>
        <v>0</v>
      </c>
      <c r="L27" s="27">
        <f t="shared" si="5"/>
        <v>0</v>
      </c>
      <c r="M27" s="326" t="s">
        <v>270</v>
      </c>
    </row>
    <row r="28" spans="1:13" ht="15.75" customHeight="1">
      <c r="A28" s="230">
        <v>25</v>
      </c>
      <c r="B28" s="318" t="s">
        <v>2468</v>
      </c>
      <c r="C28" s="327" t="s">
        <v>2512</v>
      </c>
      <c r="D28" s="321" t="s">
        <v>2537</v>
      </c>
      <c r="E28" s="233">
        <v>4479</v>
      </c>
      <c r="F28" s="27">
        <f t="shared" si="0"/>
        <v>3807.15</v>
      </c>
      <c r="G28" s="27">
        <f t="shared" si="1"/>
        <v>3359.25</v>
      </c>
      <c r="H28" s="27">
        <f t="shared" si="2"/>
        <v>3135.3</v>
      </c>
      <c r="I28" s="233"/>
      <c r="J28" s="27">
        <f t="shared" si="3"/>
        <v>0</v>
      </c>
      <c r="K28" s="27">
        <f t="shared" si="4"/>
        <v>0</v>
      </c>
      <c r="L28" s="27">
        <f t="shared" si="5"/>
        <v>0</v>
      </c>
      <c r="M28" s="326" t="s">
        <v>270</v>
      </c>
    </row>
    <row r="29" spans="1:13" ht="15.75" customHeight="1">
      <c r="A29" s="230">
        <v>26</v>
      </c>
      <c r="B29" s="318" t="s">
        <v>2469</v>
      </c>
      <c r="C29" s="327" t="s">
        <v>2513</v>
      </c>
      <c r="D29" s="321" t="s">
        <v>2534</v>
      </c>
      <c r="E29" s="233">
        <v>7279</v>
      </c>
      <c r="F29" s="27">
        <f t="shared" si="0"/>
        <v>6187.15</v>
      </c>
      <c r="G29" s="27">
        <f t="shared" si="1"/>
        <v>5459.25</v>
      </c>
      <c r="H29" s="27">
        <f t="shared" si="2"/>
        <v>5095.2999999999993</v>
      </c>
      <c r="I29" s="233"/>
      <c r="J29" s="27">
        <f t="shared" si="3"/>
        <v>0</v>
      </c>
      <c r="K29" s="27">
        <f t="shared" si="4"/>
        <v>0</v>
      </c>
      <c r="L29" s="27">
        <f t="shared" si="5"/>
        <v>0</v>
      </c>
      <c r="M29" s="326" t="s">
        <v>270</v>
      </c>
    </row>
    <row r="30" spans="1:13" ht="15.75" customHeight="1">
      <c r="A30" s="230">
        <v>27</v>
      </c>
      <c r="B30" s="318" t="s">
        <v>2470</v>
      </c>
      <c r="C30" s="327" t="s">
        <v>2514</v>
      </c>
      <c r="D30" s="321" t="s">
        <v>2535</v>
      </c>
      <c r="E30" s="233">
        <v>6719</v>
      </c>
      <c r="F30" s="27">
        <f t="shared" si="0"/>
        <v>5711.15</v>
      </c>
      <c r="G30" s="27">
        <f t="shared" si="1"/>
        <v>5039.25</v>
      </c>
      <c r="H30" s="27">
        <f t="shared" si="2"/>
        <v>4703.3</v>
      </c>
      <c r="I30" s="233"/>
      <c r="J30" s="27">
        <f t="shared" si="3"/>
        <v>0</v>
      </c>
      <c r="K30" s="27">
        <f t="shared" si="4"/>
        <v>0</v>
      </c>
      <c r="L30" s="27">
        <f t="shared" si="5"/>
        <v>0</v>
      </c>
      <c r="M30" s="326" t="s">
        <v>270</v>
      </c>
    </row>
    <row r="31" spans="1:13" ht="15.75" customHeight="1">
      <c r="A31" s="230">
        <v>28</v>
      </c>
      <c r="B31" s="318" t="s">
        <v>2471</v>
      </c>
      <c r="C31" s="327" t="s">
        <v>2515</v>
      </c>
      <c r="D31" s="321" t="s">
        <v>2536</v>
      </c>
      <c r="E31" s="233">
        <v>3359</v>
      </c>
      <c r="F31" s="27">
        <f t="shared" si="0"/>
        <v>2855.15</v>
      </c>
      <c r="G31" s="27">
        <f t="shared" si="1"/>
        <v>2519.25</v>
      </c>
      <c r="H31" s="27">
        <f t="shared" si="2"/>
        <v>2351.3000000000002</v>
      </c>
      <c r="I31" s="233"/>
      <c r="J31" s="27">
        <f t="shared" si="3"/>
        <v>0</v>
      </c>
      <c r="K31" s="27">
        <f t="shared" si="4"/>
        <v>0</v>
      </c>
      <c r="L31" s="27">
        <f t="shared" si="5"/>
        <v>0</v>
      </c>
      <c r="M31" s="326" t="s">
        <v>270</v>
      </c>
    </row>
    <row r="32" spans="1:13" ht="15.75" customHeight="1">
      <c r="A32" s="230">
        <v>29</v>
      </c>
      <c r="B32" s="318" t="s">
        <v>2472</v>
      </c>
      <c r="C32" s="327" t="s">
        <v>2516</v>
      </c>
      <c r="D32" s="321" t="s">
        <v>2537</v>
      </c>
      <c r="E32" s="233">
        <v>4479</v>
      </c>
      <c r="F32" s="27">
        <f t="shared" si="0"/>
        <v>3807.15</v>
      </c>
      <c r="G32" s="27">
        <f t="shared" si="1"/>
        <v>3359.25</v>
      </c>
      <c r="H32" s="27">
        <f t="shared" si="2"/>
        <v>3135.3</v>
      </c>
      <c r="I32" s="233"/>
      <c r="J32" s="27">
        <f t="shared" si="3"/>
        <v>0</v>
      </c>
      <c r="K32" s="27">
        <f t="shared" si="4"/>
        <v>0</v>
      </c>
      <c r="L32" s="27">
        <f t="shared" si="5"/>
        <v>0</v>
      </c>
      <c r="M32" s="326" t="s">
        <v>270</v>
      </c>
    </row>
    <row r="33" spans="1:13" ht="15.75" customHeight="1">
      <c r="A33" s="230">
        <v>30</v>
      </c>
      <c r="B33" s="318" t="s">
        <v>2473</v>
      </c>
      <c r="C33" s="327" t="s">
        <v>2517</v>
      </c>
      <c r="D33" s="321" t="s">
        <v>2538</v>
      </c>
      <c r="E33" s="233">
        <v>1119</v>
      </c>
      <c r="F33" s="27">
        <f t="shared" si="0"/>
        <v>951.15</v>
      </c>
      <c r="G33" s="27">
        <f t="shared" si="1"/>
        <v>839.25</v>
      </c>
      <c r="H33" s="27">
        <f t="shared" si="2"/>
        <v>783.3</v>
      </c>
      <c r="I33" s="233"/>
      <c r="J33" s="27">
        <f t="shared" si="3"/>
        <v>0</v>
      </c>
      <c r="K33" s="27">
        <f t="shared" si="4"/>
        <v>0</v>
      </c>
      <c r="L33" s="27">
        <f t="shared" si="5"/>
        <v>0</v>
      </c>
      <c r="M33" s="326" t="s">
        <v>270</v>
      </c>
    </row>
    <row r="34" spans="1:13" ht="15.75" customHeight="1">
      <c r="A34" s="230">
        <v>31</v>
      </c>
      <c r="B34" s="318" t="s">
        <v>2474</v>
      </c>
      <c r="C34" s="327" t="s">
        <v>2518</v>
      </c>
      <c r="D34" s="321" t="s">
        <v>2538</v>
      </c>
      <c r="E34" s="233">
        <v>839</v>
      </c>
      <c r="F34" s="27">
        <f t="shared" si="0"/>
        <v>713.15</v>
      </c>
      <c r="G34" s="27">
        <f t="shared" si="1"/>
        <v>629.25</v>
      </c>
      <c r="H34" s="27">
        <f t="shared" si="2"/>
        <v>587.29999999999995</v>
      </c>
      <c r="I34" s="233"/>
      <c r="J34" s="27">
        <f t="shared" si="3"/>
        <v>0</v>
      </c>
      <c r="K34" s="27">
        <f t="shared" si="4"/>
        <v>0</v>
      </c>
      <c r="L34" s="27">
        <f t="shared" si="5"/>
        <v>0</v>
      </c>
      <c r="M34" s="326" t="s">
        <v>270</v>
      </c>
    </row>
    <row r="35" spans="1:13" ht="15.75" customHeight="1">
      <c r="A35" s="230">
        <v>32</v>
      </c>
      <c r="B35" s="318" t="s">
        <v>2475</v>
      </c>
      <c r="C35" s="327" t="s">
        <v>2519</v>
      </c>
      <c r="D35" s="321" t="s">
        <v>2538</v>
      </c>
      <c r="E35" s="233">
        <v>839</v>
      </c>
      <c r="F35" s="27">
        <f t="shared" si="0"/>
        <v>713.15</v>
      </c>
      <c r="G35" s="27">
        <f t="shared" si="1"/>
        <v>629.25</v>
      </c>
      <c r="H35" s="27">
        <f t="shared" si="2"/>
        <v>587.29999999999995</v>
      </c>
      <c r="I35" s="233"/>
      <c r="J35" s="27">
        <f t="shared" si="3"/>
        <v>0</v>
      </c>
      <c r="K35" s="27">
        <f t="shared" si="4"/>
        <v>0</v>
      </c>
      <c r="L35" s="27">
        <f t="shared" si="5"/>
        <v>0</v>
      </c>
      <c r="M35" s="326" t="s">
        <v>270</v>
      </c>
    </row>
    <row r="36" spans="1:13" ht="15.75" customHeight="1">
      <c r="A36" s="230">
        <v>33</v>
      </c>
      <c r="B36" s="318" t="s">
        <v>2476</v>
      </c>
      <c r="C36" s="327" t="s">
        <v>2520</v>
      </c>
      <c r="D36" s="321" t="s">
        <v>2538</v>
      </c>
      <c r="E36" s="233">
        <v>839</v>
      </c>
      <c r="F36" s="27">
        <f t="shared" si="0"/>
        <v>713.15</v>
      </c>
      <c r="G36" s="27">
        <f t="shared" si="1"/>
        <v>629.25</v>
      </c>
      <c r="H36" s="27">
        <f t="shared" si="2"/>
        <v>587.29999999999995</v>
      </c>
      <c r="I36" s="233"/>
      <c r="J36" s="27">
        <f t="shared" si="3"/>
        <v>0</v>
      </c>
      <c r="K36" s="27">
        <f t="shared" si="4"/>
        <v>0</v>
      </c>
      <c r="L36" s="27">
        <f t="shared" si="5"/>
        <v>0</v>
      </c>
      <c r="M36" s="326" t="s">
        <v>270</v>
      </c>
    </row>
    <row r="37" spans="1:13" ht="15.75" customHeight="1">
      <c r="A37" s="230">
        <v>34</v>
      </c>
      <c r="B37" s="318" t="s">
        <v>2477</v>
      </c>
      <c r="C37" s="327" t="s">
        <v>2521</v>
      </c>
      <c r="D37" s="321" t="s">
        <v>2538</v>
      </c>
      <c r="E37" s="233">
        <v>839</v>
      </c>
      <c r="F37" s="27">
        <f t="shared" si="0"/>
        <v>713.15</v>
      </c>
      <c r="G37" s="27">
        <f t="shared" si="1"/>
        <v>629.25</v>
      </c>
      <c r="H37" s="27">
        <f t="shared" si="2"/>
        <v>587.29999999999995</v>
      </c>
      <c r="I37" s="233"/>
      <c r="J37" s="27">
        <f t="shared" si="3"/>
        <v>0</v>
      </c>
      <c r="K37" s="27">
        <f t="shared" si="4"/>
        <v>0</v>
      </c>
      <c r="L37" s="27">
        <f t="shared" si="5"/>
        <v>0</v>
      </c>
      <c r="M37" s="326" t="s">
        <v>270</v>
      </c>
    </row>
    <row r="38" spans="1:13" ht="15.75" customHeight="1">
      <c r="A38" s="230">
        <v>35</v>
      </c>
      <c r="B38" s="318" t="s">
        <v>2478</v>
      </c>
      <c r="C38" s="327" t="s">
        <v>2522</v>
      </c>
      <c r="D38" s="321" t="s">
        <v>2538</v>
      </c>
      <c r="E38" s="233">
        <v>839</v>
      </c>
      <c r="F38" s="27">
        <f t="shared" si="0"/>
        <v>713.15</v>
      </c>
      <c r="G38" s="27">
        <f t="shared" si="1"/>
        <v>629.25</v>
      </c>
      <c r="H38" s="27">
        <f t="shared" si="2"/>
        <v>587.29999999999995</v>
      </c>
      <c r="I38" s="233"/>
      <c r="J38" s="27">
        <f t="shared" si="3"/>
        <v>0</v>
      </c>
      <c r="K38" s="27">
        <f t="shared" si="4"/>
        <v>0</v>
      </c>
      <c r="L38" s="27">
        <f t="shared" si="5"/>
        <v>0</v>
      </c>
      <c r="M38" s="326" t="s">
        <v>270</v>
      </c>
    </row>
    <row r="39" spans="1:13" ht="15.75" customHeight="1">
      <c r="A39" s="230">
        <v>36</v>
      </c>
      <c r="B39" s="318" t="s">
        <v>2479</v>
      </c>
      <c r="C39" s="327" t="s">
        <v>2523</v>
      </c>
      <c r="D39" s="321" t="s">
        <v>2539</v>
      </c>
      <c r="E39" s="233">
        <v>3359</v>
      </c>
      <c r="F39" s="27">
        <f t="shared" si="0"/>
        <v>2855.15</v>
      </c>
      <c r="G39" s="27">
        <f t="shared" si="1"/>
        <v>2519.25</v>
      </c>
      <c r="H39" s="27">
        <f t="shared" si="2"/>
        <v>2351.3000000000002</v>
      </c>
      <c r="I39" s="233"/>
      <c r="J39" s="27">
        <f t="shared" si="3"/>
        <v>0</v>
      </c>
      <c r="K39" s="27">
        <f t="shared" si="4"/>
        <v>0</v>
      </c>
      <c r="L39" s="27">
        <f t="shared" si="5"/>
        <v>0</v>
      </c>
      <c r="M39" s="326" t="s">
        <v>270</v>
      </c>
    </row>
    <row r="40" spans="1:13" ht="15.75" customHeight="1">
      <c r="A40" s="230">
        <v>37</v>
      </c>
      <c r="B40" s="318" t="s">
        <v>2480</v>
      </c>
      <c r="C40" s="327" t="s">
        <v>2524</v>
      </c>
      <c r="D40" s="321" t="s">
        <v>2538</v>
      </c>
      <c r="E40" s="233">
        <v>1119</v>
      </c>
      <c r="F40" s="27">
        <f t="shared" si="0"/>
        <v>951.15</v>
      </c>
      <c r="G40" s="27">
        <f t="shared" si="1"/>
        <v>839.25</v>
      </c>
      <c r="H40" s="27">
        <f t="shared" si="2"/>
        <v>783.3</v>
      </c>
      <c r="I40" s="233"/>
      <c r="J40" s="27">
        <f t="shared" si="3"/>
        <v>0</v>
      </c>
      <c r="K40" s="27">
        <f t="shared" si="4"/>
        <v>0</v>
      </c>
      <c r="L40" s="27">
        <f t="shared" si="5"/>
        <v>0</v>
      </c>
      <c r="M40" s="326" t="s">
        <v>270</v>
      </c>
    </row>
    <row r="41" spans="1:13" ht="15.75" customHeight="1">
      <c r="A41" s="230">
        <v>38</v>
      </c>
      <c r="B41" s="318" t="s">
        <v>2481</v>
      </c>
      <c r="C41" s="327" t="s">
        <v>2525</v>
      </c>
      <c r="D41" s="321" t="s">
        <v>2538</v>
      </c>
      <c r="E41" s="233">
        <v>1119</v>
      </c>
      <c r="F41" s="27">
        <f t="shared" si="0"/>
        <v>951.15</v>
      </c>
      <c r="G41" s="27">
        <f t="shared" si="1"/>
        <v>839.25</v>
      </c>
      <c r="H41" s="27">
        <f t="shared" si="2"/>
        <v>783.3</v>
      </c>
      <c r="I41" s="233"/>
      <c r="J41" s="27">
        <f t="shared" si="3"/>
        <v>0</v>
      </c>
      <c r="K41" s="27">
        <f t="shared" si="4"/>
        <v>0</v>
      </c>
      <c r="L41" s="27">
        <f t="shared" si="5"/>
        <v>0</v>
      </c>
      <c r="M41" s="326" t="s">
        <v>270</v>
      </c>
    </row>
    <row r="42" spans="1:13" ht="15.75" customHeight="1">
      <c r="A42" s="230">
        <v>39</v>
      </c>
      <c r="B42" s="318" t="s">
        <v>2482</v>
      </c>
      <c r="C42" s="327" t="s">
        <v>2526</v>
      </c>
      <c r="D42" s="321" t="s">
        <v>2538</v>
      </c>
      <c r="E42" s="233">
        <v>1119</v>
      </c>
      <c r="F42" s="27">
        <f t="shared" si="0"/>
        <v>951.15</v>
      </c>
      <c r="G42" s="27">
        <f t="shared" si="1"/>
        <v>839.25</v>
      </c>
      <c r="H42" s="27">
        <f t="shared" si="2"/>
        <v>783.3</v>
      </c>
      <c r="I42" s="233"/>
      <c r="J42" s="27">
        <f t="shared" si="3"/>
        <v>0</v>
      </c>
      <c r="K42" s="27">
        <f t="shared" si="4"/>
        <v>0</v>
      </c>
      <c r="L42" s="27">
        <f t="shared" si="5"/>
        <v>0</v>
      </c>
      <c r="M42" s="326" t="s">
        <v>270</v>
      </c>
    </row>
    <row r="43" spans="1:13" ht="15.75" customHeight="1">
      <c r="A43" s="230">
        <v>40</v>
      </c>
      <c r="B43" s="318" t="s">
        <v>2483</v>
      </c>
      <c r="C43" s="327" t="s">
        <v>2527</v>
      </c>
      <c r="D43" s="321" t="s">
        <v>2538</v>
      </c>
      <c r="E43" s="233">
        <v>1399</v>
      </c>
      <c r="F43" s="27">
        <f t="shared" si="0"/>
        <v>1189.1500000000001</v>
      </c>
      <c r="G43" s="27">
        <f t="shared" si="1"/>
        <v>1049.25</v>
      </c>
      <c r="H43" s="27">
        <f t="shared" si="2"/>
        <v>979.3</v>
      </c>
      <c r="I43" s="233"/>
      <c r="J43" s="27">
        <f t="shared" si="3"/>
        <v>0</v>
      </c>
      <c r="K43" s="27">
        <f t="shared" si="4"/>
        <v>0</v>
      </c>
      <c r="L43" s="27">
        <f t="shared" si="5"/>
        <v>0</v>
      </c>
      <c r="M43" s="326" t="s">
        <v>270</v>
      </c>
    </row>
    <row r="44" spans="1:13" ht="15.75" customHeight="1">
      <c r="A44" s="230">
        <v>41</v>
      </c>
      <c r="B44" s="318" t="s">
        <v>2484</v>
      </c>
      <c r="C44" s="327" t="s">
        <v>2528</v>
      </c>
      <c r="D44" s="321" t="s">
        <v>2538</v>
      </c>
      <c r="E44" s="233">
        <v>1119</v>
      </c>
      <c r="F44" s="27">
        <f t="shared" si="0"/>
        <v>951.15</v>
      </c>
      <c r="G44" s="27">
        <f t="shared" si="1"/>
        <v>839.25</v>
      </c>
      <c r="H44" s="27">
        <f t="shared" si="2"/>
        <v>783.3</v>
      </c>
      <c r="I44" s="233"/>
      <c r="J44" s="27">
        <f t="shared" si="3"/>
        <v>0</v>
      </c>
      <c r="K44" s="27">
        <f t="shared" si="4"/>
        <v>0</v>
      </c>
      <c r="L44" s="27">
        <f t="shared" si="5"/>
        <v>0</v>
      </c>
      <c r="M44" s="326" t="s">
        <v>270</v>
      </c>
    </row>
    <row r="45" spans="1:13" ht="22.5" customHeight="1">
      <c r="A45" s="230">
        <v>42</v>
      </c>
      <c r="B45" s="318" t="s">
        <v>2485</v>
      </c>
      <c r="C45" s="327" t="s">
        <v>2529</v>
      </c>
      <c r="D45" s="321" t="s">
        <v>2539</v>
      </c>
      <c r="E45" s="233">
        <v>3359</v>
      </c>
      <c r="F45" s="27">
        <f t="shared" si="0"/>
        <v>2855.15</v>
      </c>
      <c r="G45" s="27">
        <f t="shared" si="1"/>
        <v>2519.25</v>
      </c>
      <c r="H45" s="27">
        <f t="shared" si="2"/>
        <v>2351.3000000000002</v>
      </c>
      <c r="I45" s="233"/>
      <c r="J45" s="27">
        <f t="shared" si="3"/>
        <v>0</v>
      </c>
      <c r="K45" s="27">
        <f t="shared" si="4"/>
        <v>0</v>
      </c>
      <c r="L45" s="27">
        <f t="shared" si="5"/>
        <v>0</v>
      </c>
      <c r="M45" s="326" t="s">
        <v>270</v>
      </c>
    </row>
    <row r="46" spans="1:13" ht="15.75" customHeight="1">
      <c r="A46" s="230">
        <v>43</v>
      </c>
      <c r="B46" s="318" t="s">
        <v>2486</v>
      </c>
      <c r="C46" s="327" t="s">
        <v>2530</v>
      </c>
      <c r="D46" s="321" t="s">
        <v>2538</v>
      </c>
      <c r="E46" s="233">
        <v>1847</v>
      </c>
      <c r="F46" s="27">
        <f t="shared" si="0"/>
        <v>1569.95</v>
      </c>
      <c r="G46" s="27">
        <f t="shared" si="1"/>
        <v>1385.25</v>
      </c>
      <c r="H46" s="27">
        <f t="shared" si="2"/>
        <v>1292.9000000000001</v>
      </c>
      <c r="I46" s="233"/>
      <c r="J46" s="27">
        <f t="shared" si="3"/>
        <v>0</v>
      </c>
      <c r="K46" s="27">
        <f t="shared" si="4"/>
        <v>0</v>
      </c>
      <c r="L46" s="27">
        <f t="shared" si="5"/>
        <v>0</v>
      </c>
      <c r="M46" s="326" t="s">
        <v>270</v>
      </c>
    </row>
    <row r="47" spans="1:13">
      <c r="A47" s="248"/>
      <c r="L47" s="82"/>
      <c r="M47" s="83"/>
    </row>
    <row r="49" spans="7:12">
      <c r="G49" s="362" t="s">
        <v>1187</v>
      </c>
      <c r="H49" s="363"/>
      <c r="I49" s="364"/>
      <c r="J49" s="255">
        <f>SUM(J1:J48)</f>
        <v>0</v>
      </c>
      <c r="K49" s="255">
        <f>SUM(K1:K46)</f>
        <v>0</v>
      </c>
      <c r="L49" s="255">
        <f>SUM(L1:L46)</f>
        <v>0</v>
      </c>
    </row>
  </sheetData>
  <protectedRanges>
    <protectedRange sqref="I40:I46 I4:I38" name="Діапазон1_1"/>
  </protectedRanges>
  <mergeCells count="3">
    <mergeCell ref="I1:I2"/>
    <mergeCell ref="M1:M2"/>
    <mergeCell ref="G49:I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803-B2CC-4AF5-A06D-6A4FD1691912}">
  <dimension ref="A1:L267"/>
  <sheetViews>
    <sheetView workbookViewId="0">
      <pane ySplit="2" topLeftCell="A208" activePane="bottomLeft" state="frozen"/>
      <selection pane="bottomLeft" activeCell="L239" sqref="L239"/>
    </sheetView>
  </sheetViews>
  <sheetFormatPr defaultColWidth="9.140625" defaultRowHeight="15"/>
  <cols>
    <col min="1" max="1" width="6.140625" style="80" customWidth="1"/>
    <col min="2" max="2" width="10.85546875" style="80" customWidth="1"/>
    <col min="3" max="3" width="57.140625" style="80" customWidth="1"/>
    <col min="4" max="5" width="7.42578125" style="80" customWidth="1"/>
    <col min="6" max="6" width="9.28515625" style="80" customWidth="1"/>
    <col min="7" max="7" width="10" style="80" customWidth="1"/>
    <col min="8" max="9" width="9" style="80" customWidth="1"/>
    <col min="10" max="10" width="11.140625" style="80" customWidth="1"/>
    <col min="11" max="11" width="10.7109375" style="80" customWidth="1"/>
    <col min="12" max="12" width="10.5703125" style="80" customWidth="1"/>
    <col min="13" max="16384" width="9.140625" style="80"/>
  </cols>
  <sheetData>
    <row r="1" spans="1:12" ht="36" customHeight="1">
      <c r="A1" s="95" t="s">
        <v>7</v>
      </c>
      <c r="B1" s="96" t="s">
        <v>8</v>
      </c>
      <c r="C1" s="96" t="s">
        <v>9</v>
      </c>
      <c r="D1" s="97" t="s">
        <v>11</v>
      </c>
      <c r="E1" s="12" t="s">
        <v>2</v>
      </c>
      <c r="F1" s="12" t="s">
        <v>12</v>
      </c>
      <c r="G1" s="12" t="s">
        <v>4</v>
      </c>
      <c r="H1" s="358" t="s">
        <v>13</v>
      </c>
      <c r="I1" s="12" t="s">
        <v>2</v>
      </c>
      <c r="J1" s="12" t="s">
        <v>3</v>
      </c>
      <c r="K1" s="12" t="s">
        <v>4</v>
      </c>
      <c r="L1" s="356" t="s">
        <v>260</v>
      </c>
    </row>
    <row r="2" spans="1:12" ht="33" customHeight="1">
      <c r="A2" s="98"/>
      <c r="B2" s="98"/>
      <c r="C2" s="366" t="s">
        <v>1054</v>
      </c>
      <c r="D2" s="367"/>
      <c r="E2" s="14">
        <v>0.15</v>
      </c>
      <c r="F2" s="14">
        <v>0.25</v>
      </c>
      <c r="G2" s="14">
        <v>0.3</v>
      </c>
      <c r="H2" s="359"/>
      <c r="I2" s="15" t="s">
        <v>265</v>
      </c>
      <c r="J2" s="15" t="s">
        <v>14</v>
      </c>
      <c r="K2" s="15" t="s">
        <v>15</v>
      </c>
      <c r="L2" s="357"/>
    </row>
    <row r="3" spans="1:12" s="206" customFormat="1" ht="16.5" customHeight="1">
      <c r="A3" s="203"/>
      <c r="B3" s="204"/>
      <c r="C3" s="205" t="s">
        <v>1055</v>
      </c>
      <c r="D3" s="204"/>
      <c r="E3" s="204"/>
      <c r="F3" s="22"/>
      <c r="G3" s="22"/>
      <c r="H3" s="22"/>
      <c r="I3" s="22"/>
      <c r="J3" s="22"/>
      <c r="K3" s="22"/>
      <c r="L3" s="22"/>
    </row>
    <row r="4" spans="1:12" s="206" customFormat="1" ht="15" customHeight="1">
      <c r="A4" s="207">
        <v>1</v>
      </c>
      <c r="B4" s="207">
        <v>4107</v>
      </c>
      <c r="C4" s="208" t="s">
        <v>1056</v>
      </c>
      <c r="D4" s="209">
        <v>220</v>
      </c>
      <c r="E4" s="27">
        <f>D4-D4/100*15</f>
        <v>187</v>
      </c>
      <c r="F4" s="27">
        <f>D4-D4/100*25</f>
        <v>165</v>
      </c>
      <c r="G4" s="27">
        <f>D4-D4/100*30</f>
        <v>154</v>
      </c>
      <c r="H4" s="28"/>
      <c r="I4" s="27">
        <f>H4*E4</f>
        <v>0</v>
      </c>
      <c r="J4" s="27">
        <f t="shared" ref="J4:J32" si="0">H4*F4</f>
        <v>0</v>
      </c>
      <c r="K4" s="27">
        <f t="shared" ref="K4:K32" si="1">H4*G4</f>
        <v>0</v>
      </c>
      <c r="L4" s="44" t="s">
        <v>21</v>
      </c>
    </row>
    <row r="5" spans="1:12" s="206" customFormat="1" ht="15" customHeight="1">
      <c r="A5" s="207">
        <v>2</v>
      </c>
      <c r="B5" s="207">
        <v>4104</v>
      </c>
      <c r="C5" s="208" t="s">
        <v>1057</v>
      </c>
      <c r="D5" s="209">
        <v>220</v>
      </c>
      <c r="E5" s="27">
        <f t="shared" ref="E5:E68" si="2">D5-D5/100*15</f>
        <v>187</v>
      </c>
      <c r="F5" s="27">
        <f t="shared" ref="F5:F32" si="3">D5-D5/100*25</f>
        <v>165</v>
      </c>
      <c r="G5" s="27">
        <f t="shared" ref="G5:G32" si="4">D5-D5/100*30</f>
        <v>154</v>
      </c>
      <c r="H5" s="28"/>
      <c r="I5" s="27">
        <f t="shared" ref="I5:I32" si="5">H5*E5</f>
        <v>0</v>
      </c>
      <c r="J5" s="27">
        <f t="shared" si="0"/>
        <v>0</v>
      </c>
      <c r="K5" s="27">
        <f t="shared" si="1"/>
        <v>0</v>
      </c>
      <c r="L5" s="44" t="s">
        <v>21</v>
      </c>
    </row>
    <row r="6" spans="1:12" s="206" customFormat="1" ht="15" customHeight="1">
      <c r="A6" s="207">
        <v>3</v>
      </c>
      <c r="B6" s="207">
        <v>4105</v>
      </c>
      <c r="C6" s="208" t="s">
        <v>1058</v>
      </c>
      <c r="D6" s="209">
        <v>220</v>
      </c>
      <c r="E6" s="27">
        <f t="shared" si="2"/>
        <v>187</v>
      </c>
      <c r="F6" s="27">
        <f t="shared" si="3"/>
        <v>165</v>
      </c>
      <c r="G6" s="27">
        <f t="shared" si="4"/>
        <v>154</v>
      </c>
      <c r="H6" s="28"/>
      <c r="I6" s="27">
        <f t="shared" si="5"/>
        <v>0</v>
      </c>
      <c r="J6" s="27">
        <f t="shared" si="0"/>
        <v>0</v>
      </c>
      <c r="K6" s="27">
        <f t="shared" si="1"/>
        <v>0</v>
      </c>
      <c r="L6" s="44" t="s">
        <v>21</v>
      </c>
    </row>
    <row r="7" spans="1:12" s="206" customFormat="1" ht="15" customHeight="1">
      <c r="A7" s="207">
        <v>4</v>
      </c>
      <c r="B7" s="207">
        <v>4106</v>
      </c>
      <c r="C7" s="208" t="s">
        <v>1059</v>
      </c>
      <c r="D7" s="209">
        <v>220</v>
      </c>
      <c r="E7" s="27">
        <f t="shared" si="2"/>
        <v>187</v>
      </c>
      <c r="F7" s="27">
        <f t="shared" si="3"/>
        <v>165</v>
      </c>
      <c r="G7" s="27">
        <f t="shared" si="4"/>
        <v>154</v>
      </c>
      <c r="H7" s="28"/>
      <c r="I7" s="27">
        <f t="shared" si="5"/>
        <v>0</v>
      </c>
      <c r="J7" s="27">
        <f t="shared" si="0"/>
        <v>0</v>
      </c>
      <c r="K7" s="27">
        <f t="shared" si="1"/>
        <v>0</v>
      </c>
      <c r="L7" s="44" t="s">
        <v>21</v>
      </c>
    </row>
    <row r="8" spans="1:12" s="206" customFormat="1" ht="15" customHeight="1">
      <c r="A8" s="207">
        <v>5</v>
      </c>
      <c r="B8" s="207">
        <v>4103</v>
      </c>
      <c r="C8" s="208" t="s">
        <v>1060</v>
      </c>
      <c r="D8" s="209">
        <v>220</v>
      </c>
      <c r="E8" s="27">
        <f t="shared" si="2"/>
        <v>187</v>
      </c>
      <c r="F8" s="27">
        <f t="shared" si="3"/>
        <v>165</v>
      </c>
      <c r="G8" s="27">
        <f t="shared" si="4"/>
        <v>154</v>
      </c>
      <c r="H8" s="28"/>
      <c r="I8" s="27">
        <f t="shared" si="5"/>
        <v>0</v>
      </c>
      <c r="J8" s="27">
        <f t="shared" si="0"/>
        <v>0</v>
      </c>
      <c r="K8" s="27">
        <f t="shared" si="1"/>
        <v>0</v>
      </c>
      <c r="L8" s="44" t="s">
        <v>21</v>
      </c>
    </row>
    <row r="9" spans="1:12" s="206" customFormat="1" ht="15" customHeight="1">
      <c r="A9" s="207">
        <v>6</v>
      </c>
      <c r="B9" s="207">
        <v>4101</v>
      </c>
      <c r="C9" s="208" t="s">
        <v>1061</v>
      </c>
      <c r="D9" s="209">
        <v>220</v>
      </c>
      <c r="E9" s="27">
        <f t="shared" si="2"/>
        <v>187</v>
      </c>
      <c r="F9" s="27">
        <f t="shared" si="3"/>
        <v>165</v>
      </c>
      <c r="G9" s="27">
        <f t="shared" si="4"/>
        <v>154</v>
      </c>
      <c r="H9" s="28"/>
      <c r="I9" s="27">
        <f t="shared" si="5"/>
        <v>0</v>
      </c>
      <c r="J9" s="27">
        <f t="shared" si="0"/>
        <v>0</v>
      </c>
      <c r="K9" s="27">
        <f t="shared" si="1"/>
        <v>0</v>
      </c>
      <c r="L9" s="44" t="s">
        <v>21</v>
      </c>
    </row>
    <row r="10" spans="1:12" s="206" customFormat="1" ht="15" customHeight="1">
      <c r="A10" s="207">
        <v>7</v>
      </c>
      <c r="B10" s="207">
        <v>4100</v>
      </c>
      <c r="C10" s="208" t="s">
        <v>1062</v>
      </c>
      <c r="D10" s="209">
        <v>220</v>
      </c>
      <c r="E10" s="27">
        <f t="shared" si="2"/>
        <v>187</v>
      </c>
      <c r="F10" s="27">
        <f t="shared" si="3"/>
        <v>165</v>
      </c>
      <c r="G10" s="27">
        <f t="shared" si="4"/>
        <v>154</v>
      </c>
      <c r="H10" s="28"/>
      <c r="I10" s="27">
        <f t="shared" si="5"/>
        <v>0</v>
      </c>
      <c r="J10" s="27">
        <f t="shared" si="0"/>
        <v>0</v>
      </c>
      <c r="K10" s="27">
        <f t="shared" si="1"/>
        <v>0</v>
      </c>
      <c r="L10" s="44" t="s">
        <v>21</v>
      </c>
    </row>
    <row r="11" spans="1:12" s="206" customFormat="1" ht="15" customHeight="1">
      <c r="A11" s="207">
        <v>8</v>
      </c>
      <c r="B11" s="207">
        <v>4099</v>
      </c>
      <c r="C11" s="208" t="s">
        <v>1063</v>
      </c>
      <c r="D11" s="209">
        <v>220</v>
      </c>
      <c r="E11" s="27">
        <f t="shared" si="2"/>
        <v>187</v>
      </c>
      <c r="F11" s="27">
        <f t="shared" si="3"/>
        <v>165</v>
      </c>
      <c r="G11" s="27">
        <f t="shared" si="4"/>
        <v>154</v>
      </c>
      <c r="H11" s="28"/>
      <c r="I11" s="27">
        <f t="shared" si="5"/>
        <v>0</v>
      </c>
      <c r="J11" s="27">
        <f t="shared" si="0"/>
        <v>0</v>
      </c>
      <c r="K11" s="27">
        <f t="shared" si="1"/>
        <v>0</v>
      </c>
      <c r="L11" s="44" t="s">
        <v>21</v>
      </c>
    </row>
    <row r="12" spans="1:12" s="206" customFormat="1" ht="15" customHeight="1">
      <c r="A12" s="207">
        <v>9</v>
      </c>
      <c r="B12" s="207">
        <v>4098</v>
      </c>
      <c r="C12" s="208" t="s">
        <v>1064</v>
      </c>
      <c r="D12" s="209">
        <v>220</v>
      </c>
      <c r="E12" s="27">
        <f t="shared" si="2"/>
        <v>187</v>
      </c>
      <c r="F12" s="27">
        <f t="shared" si="3"/>
        <v>165</v>
      </c>
      <c r="G12" s="27">
        <f t="shared" si="4"/>
        <v>154</v>
      </c>
      <c r="H12" s="28"/>
      <c r="I12" s="27">
        <f t="shared" si="5"/>
        <v>0</v>
      </c>
      <c r="J12" s="27">
        <f t="shared" si="0"/>
        <v>0</v>
      </c>
      <c r="K12" s="27">
        <f t="shared" si="1"/>
        <v>0</v>
      </c>
      <c r="L12" s="44" t="s">
        <v>21</v>
      </c>
    </row>
    <row r="13" spans="1:12" s="206" customFormat="1" ht="15" customHeight="1">
      <c r="A13" s="207">
        <v>10</v>
      </c>
      <c r="B13" s="207">
        <v>4097</v>
      </c>
      <c r="C13" s="208" t="s">
        <v>1065</v>
      </c>
      <c r="D13" s="209">
        <v>220</v>
      </c>
      <c r="E13" s="27">
        <f t="shared" si="2"/>
        <v>187</v>
      </c>
      <c r="F13" s="27">
        <f t="shared" si="3"/>
        <v>165</v>
      </c>
      <c r="G13" s="27">
        <f t="shared" si="4"/>
        <v>154</v>
      </c>
      <c r="H13" s="28"/>
      <c r="I13" s="27">
        <f t="shared" si="5"/>
        <v>0</v>
      </c>
      <c r="J13" s="27">
        <f t="shared" si="0"/>
        <v>0</v>
      </c>
      <c r="K13" s="27">
        <f t="shared" si="1"/>
        <v>0</v>
      </c>
      <c r="L13" s="44" t="s">
        <v>21</v>
      </c>
    </row>
    <row r="14" spans="1:12" s="206" customFormat="1" ht="15" customHeight="1">
      <c r="A14" s="207">
        <v>11</v>
      </c>
      <c r="B14" s="207">
        <v>4095</v>
      </c>
      <c r="C14" s="208" t="s">
        <v>1066</v>
      </c>
      <c r="D14" s="209">
        <v>220</v>
      </c>
      <c r="E14" s="27">
        <f t="shared" si="2"/>
        <v>187</v>
      </c>
      <c r="F14" s="27">
        <f t="shared" si="3"/>
        <v>165</v>
      </c>
      <c r="G14" s="27">
        <f t="shared" si="4"/>
        <v>154</v>
      </c>
      <c r="H14" s="28"/>
      <c r="I14" s="27">
        <f t="shared" si="5"/>
        <v>0</v>
      </c>
      <c r="J14" s="27">
        <f t="shared" si="0"/>
        <v>0</v>
      </c>
      <c r="K14" s="27">
        <f t="shared" si="1"/>
        <v>0</v>
      </c>
      <c r="L14" s="44" t="s">
        <v>21</v>
      </c>
    </row>
    <row r="15" spans="1:12" s="206" customFormat="1" ht="15" customHeight="1">
      <c r="A15" s="207">
        <v>12</v>
      </c>
      <c r="B15" s="207">
        <v>4094</v>
      </c>
      <c r="C15" s="208" t="s">
        <v>1067</v>
      </c>
      <c r="D15" s="209">
        <v>220</v>
      </c>
      <c r="E15" s="27">
        <f t="shared" si="2"/>
        <v>187</v>
      </c>
      <c r="F15" s="27">
        <f t="shared" si="3"/>
        <v>165</v>
      </c>
      <c r="G15" s="27">
        <f t="shared" si="4"/>
        <v>154</v>
      </c>
      <c r="H15" s="28"/>
      <c r="I15" s="27">
        <f t="shared" si="5"/>
        <v>0</v>
      </c>
      <c r="J15" s="27">
        <f t="shared" si="0"/>
        <v>0</v>
      </c>
      <c r="K15" s="27">
        <f t="shared" si="1"/>
        <v>0</v>
      </c>
      <c r="L15" s="44" t="s">
        <v>21</v>
      </c>
    </row>
    <row r="16" spans="1:12" s="206" customFormat="1" ht="15" customHeight="1">
      <c r="A16" s="207">
        <v>13</v>
      </c>
      <c r="B16" s="207">
        <v>4093</v>
      </c>
      <c r="C16" s="208" t="s">
        <v>1068</v>
      </c>
      <c r="D16" s="209">
        <v>220</v>
      </c>
      <c r="E16" s="27">
        <f t="shared" si="2"/>
        <v>187</v>
      </c>
      <c r="F16" s="27">
        <f t="shared" si="3"/>
        <v>165</v>
      </c>
      <c r="G16" s="27">
        <f t="shared" si="4"/>
        <v>154</v>
      </c>
      <c r="H16" s="28"/>
      <c r="I16" s="27">
        <f t="shared" si="5"/>
        <v>0</v>
      </c>
      <c r="J16" s="27">
        <f t="shared" si="0"/>
        <v>0</v>
      </c>
      <c r="K16" s="27">
        <f t="shared" si="1"/>
        <v>0</v>
      </c>
      <c r="L16" s="44" t="s">
        <v>21</v>
      </c>
    </row>
    <row r="17" spans="1:12" s="206" customFormat="1" ht="15" customHeight="1">
      <c r="A17" s="207">
        <v>14</v>
      </c>
      <c r="B17" s="207">
        <v>4092</v>
      </c>
      <c r="C17" s="208" t="s">
        <v>1069</v>
      </c>
      <c r="D17" s="209">
        <v>220</v>
      </c>
      <c r="E17" s="27">
        <f t="shared" si="2"/>
        <v>187</v>
      </c>
      <c r="F17" s="27">
        <f t="shared" si="3"/>
        <v>165</v>
      </c>
      <c r="G17" s="27">
        <f t="shared" si="4"/>
        <v>154</v>
      </c>
      <c r="H17" s="28"/>
      <c r="I17" s="27">
        <f t="shared" si="5"/>
        <v>0</v>
      </c>
      <c r="J17" s="27">
        <f t="shared" si="0"/>
        <v>0</v>
      </c>
      <c r="K17" s="27">
        <f t="shared" si="1"/>
        <v>0</v>
      </c>
      <c r="L17" s="44" t="s">
        <v>21</v>
      </c>
    </row>
    <row r="18" spans="1:12" s="206" customFormat="1" ht="15" customHeight="1">
      <c r="A18" s="207">
        <v>15</v>
      </c>
      <c r="B18" s="207">
        <v>4091</v>
      </c>
      <c r="C18" s="208" t="s">
        <v>1070</v>
      </c>
      <c r="D18" s="209">
        <v>220</v>
      </c>
      <c r="E18" s="27">
        <f t="shared" si="2"/>
        <v>187</v>
      </c>
      <c r="F18" s="27">
        <f t="shared" si="3"/>
        <v>165</v>
      </c>
      <c r="G18" s="27">
        <f t="shared" si="4"/>
        <v>154</v>
      </c>
      <c r="H18" s="28"/>
      <c r="I18" s="27">
        <f t="shared" si="5"/>
        <v>0</v>
      </c>
      <c r="J18" s="27">
        <f t="shared" si="0"/>
        <v>0</v>
      </c>
      <c r="K18" s="27">
        <f t="shared" si="1"/>
        <v>0</v>
      </c>
      <c r="L18" s="44" t="s">
        <v>21</v>
      </c>
    </row>
    <row r="19" spans="1:12" s="206" customFormat="1" ht="15" customHeight="1">
      <c r="A19" s="207">
        <v>16</v>
      </c>
      <c r="B19" s="207">
        <v>4089</v>
      </c>
      <c r="C19" s="208" t="s">
        <v>1071</v>
      </c>
      <c r="D19" s="209">
        <v>220</v>
      </c>
      <c r="E19" s="27">
        <f t="shared" si="2"/>
        <v>187</v>
      </c>
      <c r="F19" s="27">
        <f t="shared" si="3"/>
        <v>165</v>
      </c>
      <c r="G19" s="27">
        <f t="shared" si="4"/>
        <v>154</v>
      </c>
      <c r="H19" s="28"/>
      <c r="I19" s="27">
        <f t="shared" si="5"/>
        <v>0</v>
      </c>
      <c r="J19" s="27">
        <f t="shared" si="0"/>
        <v>0</v>
      </c>
      <c r="K19" s="27">
        <f t="shared" si="1"/>
        <v>0</v>
      </c>
      <c r="L19" s="44" t="s">
        <v>21</v>
      </c>
    </row>
    <row r="20" spans="1:12" s="206" customFormat="1" ht="15" customHeight="1">
      <c r="A20" s="207">
        <v>17</v>
      </c>
      <c r="B20" s="207">
        <v>1771</v>
      </c>
      <c r="C20" s="208" t="s">
        <v>1072</v>
      </c>
      <c r="D20" s="210">
        <v>220</v>
      </c>
      <c r="E20" s="27">
        <f t="shared" si="2"/>
        <v>187</v>
      </c>
      <c r="F20" s="27">
        <f t="shared" si="3"/>
        <v>165</v>
      </c>
      <c r="G20" s="27">
        <f t="shared" si="4"/>
        <v>154</v>
      </c>
      <c r="H20" s="28"/>
      <c r="I20" s="27">
        <f t="shared" si="5"/>
        <v>0</v>
      </c>
      <c r="J20" s="27">
        <f t="shared" si="0"/>
        <v>0</v>
      </c>
      <c r="K20" s="27">
        <f t="shared" si="1"/>
        <v>0</v>
      </c>
      <c r="L20" s="44" t="s">
        <v>21</v>
      </c>
    </row>
    <row r="21" spans="1:12" s="206" customFormat="1" ht="15" customHeight="1">
      <c r="A21" s="207">
        <v>18</v>
      </c>
      <c r="B21" s="207">
        <v>2373</v>
      </c>
      <c r="C21" s="208" t="s">
        <v>1073</v>
      </c>
      <c r="D21" s="210">
        <v>220</v>
      </c>
      <c r="E21" s="27">
        <f t="shared" si="2"/>
        <v>187</v>
      </c>
      <c r="F21" s="27">
        <f t="shared" si="3"/>
        <v>165</v>
      </c>
      <c r="G21" s="27">
        <f t="shared" si="4"/>
        <v>154</v>
      </c>
      <c r="H21" s="28"/>
      <c r="I21" s="27">
        <f t="shared" si="5"/>
        <v>0</v>
      </c>
      <c r="J21" s="27">
        <f t="shared" si="0"/>
        <v>0</v>
      </c>
      <c r="K21" s="27">
        <f t="shared" si="1"/>
        <v>0</v>
      </c>
      <c r="L21" s="44" t="s">
        <v>21</v>
      </c>
    </row>
    <row r="22" spans="1:12" s="206" customFormat="1" ht="15" customHeight="1">
      <c r="A22" s="207">
        <v>19</v>
      </c>
      <c r="B22" s="207">
        <v>1761</v>
      </c>
      <c r="C22" s="208" t="s">
        <v>1074</v>
      </c>
      <c r="D22" s="210">
        <v>220</v>
      </c>
      <c r="E22" s="27">
        <f t="shared" si="2"/>
        <v>187</v>
      </c>
      <c r="F22" s="27">
        <f t="shared" si="3"/>
        <v>165</v>
      </c>
      <c r="G22" s="27">
        <f t="shared" si="4"/>
        <v>154</v>
      </c>
      <c r="H22" s="28"/>
      <c r="I22" s="27">
        <f t="shared" si="5"/>
        <v>0</v>
      </c>
      <c r="J22" s="27">
        <f t="shared" si="0"/>
        <v>0</v>
      </c>
      <c r="K22" s="27">
        <f t="shared" si="1"/>
        <v>0</v>
      </c>
      <c r="L22" s="44" t="s">
        <v>21</v>
      </c>
    </row>
    <row r="23" spans="1:12" s="206" customFormat="1" ht="15" customHeight="1">
      <c r="A23" s="207">
        <v>20</v>
      </c>
      <c r="B23" s="207">
        <v>1766</v>
      </c>
      <c r="C23" s="208" t="s">
        <v>1075</v>
      </c>
      <c r="D23" s="210">
        <v>220</v>
      </c>
      <c r="E23" s="27">
        <f t="shared" si="2"/>
        <v>187</v>
      </c>
      <c r="F23" s="27">
        <f t="shared" si="3"/>
        <v>165</v>
      </c>
      <c r="G23" s="27">
        <f t="shared" si="4"/>
        <v>154</v>
      </c>
      <c r="H23" s="28"/>
      <c r="I23" s="27">
        <f t="shared" si="5"/>
        <v>0</v>
      </c>
      <c r="J23" s="27">
        <f t="shared" si="0"/>
        <v>0</v>
      </c>
      <c r="K23" s="27">
        <f t="shared" si="1"/>
        <v>0</v>
      </c>
      <c r="L23" s="44" t="s">
        <v>21</v>
      </c>
    </row>
    <row r="24" spans="1:12" s="206" customFormat="1" ht="15" customHeight="1">
      <c r="A24" s="207">
        <v>21</v>
      </c>
      <c r="B24" s="207">
        <v>1765</v>
      </c>
      <c r="C24" s="208" t="s">
        <v>1076</v>
      </c>
      <c r="D24" s="210">
        <v>220</v>
      </c>
      <c r="E24" s="27">
        <f t="shared" si="2"/>
        <v>187</v>
      </c>
      <c r="F24" s="27">
        <f t="shared" si="3"/>
        <v>165</v>
      </c>
      <c r="G24" s="27">
        <f t="shared" si="4"/>
        <v>154</v>
      </c>
      <c r="H24" s="28"/>
      <c r="I24" s="27">
        <f t="shared" si="5"/>
        <v>0</v>
      </c>
      <c r="J24" s="27">
        <f t="shared" si="0"/>
        <v>0</v>
      </c>
      <c r="K24" s="27">
        <f t="shared" si="1"/>
        <v>0</v>
      </c>
      <c r="L24" s="44" t="s">
        <v>21</v>
      </c>
    </row>
    <row r="25" spans="1:12" s="206" customFormat="1" ht="15" customHeight="1">
      <c r="A25" s="207">
        <v>22</v>
      </c>
      <c r="B25" s="207">
        <v>1770</v>
      </c>
      <c r="C25" s="208" t="s">
        <v>1077</v>
      </c>
      <c r="D25" s="210">
        <v>220</v>
      </c>
      <c r="E25" s="27">
        <f t="shared" si="2"/>
        <v>187</v>
      </c>
      <c r="F25" s="27">
        <f t="shared" si="3"/>
        <v>165</v>
      </c>
      <c r="G25" s="27">
        <f t="shared" si="4"/>
        <v>154</v>
      </c>
      <c r="H25" s="28"/>
      <c r="I25" s="27">
        <f t="shared" si="5"/>
        <v>0</v>
      </c>
      <c r="J25" s="27">
        <f t="shared" si="0"/>
        <v>0</v>
      </c>
      <c r="K25" s="27">
        <f t="shared" si="1"/>
        <v>0</v>
      </c>
      <c r="L25" s="44" t="s">
        <v>21</v>
      </c>
    </row>
    <row r="26" spans="1:12" s="206" customFormat="1" ht="15" customHeight="1">
      <c r="A26" s="207">
        <v>23</v>
      </c>
      <c r="B26" s="207">
        <v>1767</v>
      </c>
      <c r="C26" s="208" t="s">
        <v>1078</v>
      </c>
      <c r="D26" s="210">
        <v>220</v>
      </c>
      <c r="E26" s="27">
        <f t="shared" si="2"/>
        <v>187</v>
      </c>
      <c r="F26" s="27">
        <f t="shared" si="3"/>
        <v>165</v>
      </c>
      <c r="G26" s="27">
        <f t="shared" si="4"/>
        <v>154</v>
      </c>
      <c r="H26" s="28"/>
      <c r="I26" s="27">
        <f t="shared" si="5"/>
        <v>0</v>
      </c>
      <c r="J26" s="27">
        <f t="shared" si="0"/>
        <v>0</v>
      </c>
      <c r="K26" s="27">
        <f t="shared" si="1"/>
        <v>0</v>
      </c>
      <c r="L26" s="44" t="s">
        <v>21</v>
      </c>
    </row>
    <row r="27" spans="1:12" s="206" customFormat="1" ht="15" customHeight="1">
      <c r="A27" s="207">
        <v>24</v>
      </c>
      <c r="B27" s="207">
        <v>1763</v>
      </c>
      <c r="C27" s="208" t="s">
        <v>1079</v>
      </c>
      <c r="D27" s="210">
        <v>220</v>
      </c>
      <c r="E27" s="27">
        <f t="shared" si="2"/>
        <v>187</v>
      </c>
      <c r="F27" s="27">
        <f t="shared" si="3"/>
        <v>165</v>
      </c>
      <c r="G27" s="27">
        <f t="shared" si="4"/>
        <v>154</v>
      </c>
      <c r="H27" s="28"/>
      <c r="I27" s="27">
        <f t="shared" si="5"/>
        <v>0</v>
      </c>
      <c r="J27" s="27">
        <f t="shared" si="0"/>
        <v>0</v>
      </c>
      <c r="K27" s="27">
        <f t="shared" si="1"/>
        <v>0</v>
      </c>
      <c r="L27" s="44" t="s">
        <v>21</v>
      </c>
    </row>
    <row r="28" spans="1:12" s="206" customFormat="1" ht="15" customHeight="1">
      <c r="A28" s="207">
        <v>25</v>
      </c>
      <c r="B28" s="207">
        <v>1772</v>
      </c>
      <c r="C28" s="208" t="s">
        <v>1080</v>
      </c>
      <c r="D28" s="210">
        <v>220</v>
      </c>
      <c r="E28" s="27">
        <f t="shared" si="2"/>
        <v>187</v>
      </c>
      <c r="F28" s="27">
        <f t="shared" si="3"/>
        <v>165</v>
      </c>
      <c r="G28" s="27">
        <f t="shared" si="4"/>
        <v>154</v>
      </c>
      <c r="H28" s="28"/>
      <c r="I28" s="27">
        <f t="shared" si="5"/>
        <v>0</v>
      </c>
      <c r="J28" s="27">
        <f t="shared" si="0"/>
        <v>0</v>
      </c>
      <c r="K28" s="27">
        <f t="shared" si="1"/>
        <v>0</v>
      </c>
      <c r="L28" s="44" t="s">
        <v>21</v>
      </c>
    </row>
    <row r="29" spans="1:12" s="206" customFormat="1" ht="15" customHeight="1">
      <c r="A29" s="207">
        <v>26</v>
      </c>
      <c r="B29" s="207">
        <v>2434</v>
      </c>
      <c r="C29" s="208" t="s">
        <v>1081</v>
      </c>
      <c r="D29" s="210">
        <v>380</v>
      </c>
      <c r="E29" s="27">
        <f t="shared" si="2"/>
        <v>323</v>
      </c>
      <c r="F29" s="27">
        <f t="shared" si="3"/>
        <v>285</v>
      </c>
      <c r="G29" s="27">
        <f t="shared" si="4"/>
        <v>266</v>
      </c>
      <c r="H29" s="28"/>
      <c r="I29" s="27">
        <f t="shared" si="5"/>
        <v>0</v>
      </c>
      <c r="J29" s="27">
        <f t="shared" si="0"/>
        <v>0</v>
      </c>
      <c r="K29" s="27">
        <f t="shared" si="1"/>
        <v>0</v>
      </c>
      <c r="L29" s="44" t="s">
        <v>21</v>
      </c>
    </row>
    <row r="30" spans="1:12" s="206" customFormat="1" ht="15" customHeight="1">
      <c r="A30" s="207">
        <v>27</v>
      </c>
      <c r="B30" s="207">
        <v>2435</v>
      </c>
      <c r="C30" s="208" t="s">
        <v>1082</v>
      </c>
      <c r="D30" s="210">
        <v>380</v>
      </c>
      <c r="E30" s="27">
        <f t="shared" si="2"/>
        <v>323</v>
      </c>
      <c r="F30" s="27">
        <f t="shared" si="3"/>
        <v>285</v>
      </c>
      <c r="G30" s="27">
        <f t="shared" si="4"/>
        <v>266</v>
      </c>
      <c r="H30" s="28"/>
      <c r="I30" s="27">
        <f t="shared" si="5"/>
        <v>0</v>
      </c>
      <c r="J30" s="27">
        <f t="shared" si="0"/>
        <v>0</v>
      </c>
      <c r="K30" s="27">
        <f t="shared" si="1"/>
        <v>0</v>
      </c>
      <c r="L30" s="44" t="s">
        <v>21</v>
      </c>
    </row>
    <row r="31" spans="1:12" s="206" customFormat="1" ht="15" customHeight="1">
      <c r="A31" s="207">
        <v>28</v>
      </c>
      <c r="B31" s="207">
        <v>2436</v>
      </c>
      <c r="C31" s="208" t="s">
        <v>1083</v>
      </c>
      <c r="D31" s="210">
        <v>380</v>
      </c>
      <c r="E31" s="27">
        <f t="shared" si="2"/>
        <v>323</v>
      </c>
      <c r="F31" s="27">
        <f t="shared" si="3"/>
        <v>285</v>
      </c>
      <c r="G31" s="27">
        <f t="shared" si="4"/>
        <v>266</v>
      </c>
      <c r="H31" s="28"/>
      <c r="I31" s="27">
        <f t="shared" si="5"/>
        <v>0</v>
      </c>
      <c r="J31" s="27">
        <f t="shared" si="0"/>
        <v>0</v>
      </c>
      <c r="K31" s="27">
        <f t="shared" si="1"/>
        <v>0</v>
      </c>
      <c r="L31" s="44" t="s">
        <v>21</v>
      </c>
    </row>
    <row r="32" spans="1:12" s="206" customFormat="1" ht="14.25" customHeight="1">
      <c r="A32" s="207">
        <v>29</v>
      </c>
      <c r="B32" s="207">
        <v>2437</v>
      </c>
      <c r="C32" s="208" t="s">
        <v>1084</v>
      </c>
      <c r="D32" s="210">
        <v>380</v>
      </c>
      <c r="E32" s="27">
        <f t="shared" si="2"/>
        <v>323</v>
      </c>
      <c r="F32" s="27">
        <f t="shared" si="3"/>
        <v>285</v>
      </c>
      <c r="G32" s="27">
        <f t="shared" si="4"/>
        <v>266</v>
      </c>
      <c r="H32" s="28"/>
      <c r="I32" s="27">
        <f t="shared" si="5"/>
        <v>0</v>
      </c>
      <c r="J32" s="27">
        <f t="shared" si="0"/>
        <v>0</v>
      </c>
      <c r="K32" s="27">
        <f t="shared" si="1"/>
        <v>0</v>
      </c>
      <c r="L32" s="44" t="s">
        <v>21</v>
      </c>
    </row>
    <row r="33" spans="1:12" s="206" customFormat="1" ht="14.25" customHeight="1">
      <c r="A33" s="207"/>
      <c r="B33" s="211"/>
      <c r="C33" s="365" t="s">
        <v>1085</v>
      </c>
      <c r="D33" s="365"/>
      <c r="E33" s="212"/>
      <c r="F33" s="27"/>
      <c r="G33" s="27"/>
      <c r="H33" s="28"/>
      <c r="I33" s="28"/>
      <c r="J33" s="27"/>
      <c r="K33" s="27"/>
      <c r="L33" s="44"/>
    </row>
    <row r="34" spans="1:12" s="206" customFormat="1" ht="14.25" customHeight="1">
      <c r="A34" s="207">
        <v>30</v>
      </c>
      <c r="B34" s="207">
        <v>2286</v>
      </c>
      <c r="C34" s="208" t="s">
        <v>1086</v>
      </c>
      <c r="D34" s="210">
        <v>200</v>
      </c>
      <c r="E34" s="27">
        <f t="shared" si="2"/>
        <v>170</v>
      </c>
      <c r="F34" s="27">
        <f>D34-D34/100*25</f>
        <v>150</v>
      </c>
      <c r="G34" s="27">
        <f>D34-D34/100*30</f>
        <v>140</v>
      </c>
      <c r="H34" s="28"/>
      <c r="I34" s="27">
        <f>H34*E34</f>
        <v>0</v>
      </c>
      <c r="J34" s="27">
        <f>H34*F34</f>
        <v>0</v>
      </c>
      <c r="K34" s="27">
        <f>H34*G34</f>
        <v>0</v>
      </c>
      <c r="L34" s="44" t="s">
        <v>21</v>
      </c>
    </row>
    <row r="35" spans="1:12" s="206" customFormat="1" ht="14.25" customHeight="1">
      <c r="A35" s="207">
        <v>31</v>
      </c>
      <c r="B35" s="207">
        <v>2290</v>
      </c>
      <c r="C35" s="208" t="s">
        <v>1087</v>
      </c>
      <c r="D35" s="210">
        <v>200</v>
      </c>
      <c r="E35" s="27">
        <f t="shared" si="2"/>
        <v>170</v>
      </c>
      <c r="F35" s="27">
        <f>D35-D35/100*25</f>
        <v>150</v>
      </c>
      <c r="G35" s="27">
        <f>D35-D35/100*30</f>
        <v>140</v>
      </c>
      <c r="H35" s="28"/>
      <c r="I35" s="27">
        <f>H35*E35</f>
        <v>0</v>
      </c>
      <c r="J35" s="27">
        <f>H35*F35</f>
        <v>0</v>
      </c>
      <c r="K35" s="27">
        <f>H35*G35</f>
        <v>0</v>
      </c>
      <c r="L35" s="44" t="s">
        <v>21</v>
      </c>
    </row>
    <row r="36" spans="1:12" s="206" customFormat="1" ht="14.25" customHeight="1">
      <c r="A36" s="207">
        <v>32</v>
      </c>
      <c r="B36" s="207">
        <v>2291</v>
      </c>
      <c r="C36" s="208" t="s">
        <v>1088</v>
      </c>
      <c r="D36" s="210">
        <v>200</v>
      </c>
      <c r="E36" s="27">
        <f t="shared" si="2"/>
        <v>170</v>
      </c>
      <c r="F36" s="27">
        <f>D36-D36/100*25</f>
        <v>150</v>
      </c>
      <c r="G36" s="27">
        <f>D36-D36/100*30</f>
        <v>140</v>
      </c>
      <c r="H36" s="28"/>
      <c r="I36" s="27">
        <f>H36*E36</f>
        <v>0</v>
      </c>
      <c r="J36" s="27">
        <f>H36*F36</f>
        <v>0</v>
      </c>
      <c r="K36" s="27">
        <f>H36*G36</f>
        <v>0</v>
      </c>
      <c r="L36" s="44" t="s">
        <v>21</v>
      </c>
    </row>
    <row r="37" spans="1:12" s="206" customFormat="1" ht="14.25" customHeight="1">
      <c r="A37" s="203"/>
      <c r="B37" s="203"/>
      <c r="C37" s="365" t="s">
        <v>1089</v>
      </c>
      <c r="D37" s="365"/>
      <c r="E37" s="212"/>
      <c r="F37" s="27"/>
      <c r="G37" s="27"/>
      <c r="H37" s="22"/>
      <c r="I37" s="22"/>
      <c r="J37" s="22"/>
      <c r="K37" s="22"/>
      <c r="L37" s="44"/>
    </row>
    <row r="38" spans="1:12" s="206" customFormat="1" ht="15" customHeight="1">
      <c r="A38" s="207">
        <v>33</v>
      </c>
      <c r="B38" s="207">
        <v>3153</v>
      </c>
      <c r="C38" s="208" t="s">
        <v>1090</v>
      </c>
      <c r="D38" s="210">
        <v>250</v>
      </c>
      <c r="E38" s="27">
        <f t="shared" si="2"/>
        <v>212.5</v>
      </c>
      <c r="F38" s="27">
        <f>D38-D38/100*25</f>
        <v>187.5</v>
      </c>
      <c r="G38" s="27">
        <f>D38-D38/100*30</f>
        <v>175</v>
      </c>
      <c r="H38" s="28"/>
      <c r="I38" s="27">
        <f>H38*E38</f>
        <v>0</v>
      </c>
      <c r="J38" s="27">
        <f>H38*F38</f>
        <v>0</v>
      </c>
      <c r="K38" s="27">
        <f>H38*G38</f>
        <v>0</v>
      </c>
      <c r="L38" s="44" t="s">
        <v>21</v>
      </c>
    </row>
    <row r="39" spans="1:12" s="206" customFormat="1" ht="15" customHeight="1">
      <c r="A39" s="207">
        <v>34</v>
      </c>
      <c r="B39" s="207">
        <v>3154</v>
      </c>
      <c r="C39" s="208" t="s">
        <v>1091</v>
      </c>
      <c r="D39" s="210">
        <v>250</v>
      </c>
      <c r="E39" s="27">
        <f t="shared" si="2"/>
        <v>212.5</v>
      </c>
      <c r="F39" s="27">
        <f>D39-D39/100*25</f>
        <v>187.5</v>
      </c>
      <c r="G39" s="27">
        <f>D39-D39/100*30</f>
        <v>175</v>
      </c>
      <c r="H39" s="28"/>
      <c r="I39" s="27">
        <f>H39*E39</f>
        <v>0</v>
      </c>
      <c r="J39" s="27">
        <f>H39*F39</f>
        <v>0</v>
      </c>
      <c r="K39" s="27">
        <f>H39*G39</f>
        <v>0</v>
      </c>
      <c r="L39" s="44" t="s">
        <v>21</v>
      </c>
    </row>
    <row r="40" spans="1:12" s="206" customFormat="1" ht="15" customHeight="1">
      <c r="A40" s="207">
        <v>35</v>
      </c>
      <c r="B40" s="207">
        <v>3155</v>
      </c>
      <c r="C40" s="208" t="s">
        <v>1092</v>
      </c>
      <c r="D40" s="210">
        <v>250</v>
      </c>
      <c r="E40" s="27">
        <f t="shared" si="2"/>
        <v>212.5</v>
      </c>
      <c r="F40" s="27">
        <f>D40-D40/100*25</f>
        <v>187.5</v>
      </c>
      <c r="G40" s="27">
        <f>D40-D40/100*30</f>
        <v>175</v>
      </c>
      <c r="H40" s="28"/>
      <c r="I40" s="27">
        <f>H40*E40</f>
        <v>0</v>
      </c>
      <c r="J40" s="27">
        <f>H40*F40</f>
        <v>0</v>
      </c>
      <c r="K40" s="27">
        <f>H40*G40</f>
        <v>0</v>
      </c>
      <c r="L40" s="44" t="s">
        <v>21</v>
      </c>
    </row>
    <row r="41" spans="1:12" s="206" customFormat="1" ht="15" customHeight="1">
      <c r="A41" s="207">
        <v>36</v>
      </c>
      <c r="B41" s="207">
        <v>3251</v>
      </c>
      <c r="C41" s="208" t="s">
        <v>1093</v>
      </c>
      <c r="D41" s="209">
        <v>270</v>
      </c>
      <c r="E41" s="27">
        <f t="shared" si="2"/>
        <v>229.5</v>
      </c>
      <c r="F41" s="27">
        <f>D41-D41/100*25</f>
        <v>202.5</v>
      </c>
      <c r="G41" s="27">
        <f>D41-D41/100*30</f>
        <v>189</v>
      </c>
      <c r="H41" s="28"/>
      <c r="I41" s="27">
        <f>H41*E41</f>
        <v>0</v>
      </c>
      <c r="J41" s="27">
        <f>H41*F41</f>
        <v>0</v>
      </c>
      <c r="K41" s="27">
        <f>H41*G41</f>
        <v>0</v>
      </c>
      <c r="L41" s="44" t="s">
        <v>21</v>
      </c>
    </row>
    <row r="42" spans="1:12" s="206" customFormat="1" ht="15" customHeight="1">
      <c r="A42" s="207">
        <v>37</v>
      </c>
      <c r="B42" s="207">
        <v>3252</v>
      </c>
      <c r="C42" s="208" t="s">
        <v>1094</v>
      </c>
      <c r="D42" s="209">
        <v>270</v>
      </c>
      <c r="E42" s="27">
        <f t="shared" si="2"/>
        <v>229.5</v>
      </c>
      <c r="F42" s="27">
        <f>D42-D42/100*25</f>
        <v>202.5</v>
      </c>
      <c r="G42" s="27">
        <f>D42-D42/100*30</f>
        <v>189</v>
      </c>
      <c r="H42" s="28"/>
      <c r="I42" s="27">
        <f>H42*E42</f>
        <v>0</v>
      </c>
      <c r="J42" s="27">
        <f>H42*F42</f>
        <v>0</v>
      </c>
      <c r="K42" s="27">
        <f>H42*G42</f>
        <v>0</v>
      </c>
      <c r="L42" s="44" t="s">
        <v>21</v>
      </c>
    </row>
    <row r="43" spans="1:12" s="206" customFormat="1" ht="15" customHeight="1">
      <c r="A43" s="203"/>
      <c r="B43" s="203"/>
      <c r="C43" s="365" t="s">
        <v>1095</v>
      </c>
      <c r="D43" s="365"/>
      <c r="E43" s="212"/>
      <c r="F43" s="27"/>
      <c r="G43" s="27"/>
      <c r="H43" s="22"/>
      <c r="I43" s="22"/>
      <c r="J43" s="22"/>
      <c r="K43" s="22"/>
      <c r="L43" s="44"/>
    </row>
    <row r="44" spans="1:12" s="206" customFormat="1" ht="15" customHeight="1">
      <c r="A44" s="207">
        <v>38</v>
      </c>
      <c r="B44" s="207">
        <v>2582</v>
      </c>
      <c r="C44" s="208" t="s">
        <v>1096</v>
      </c>
      <c r="D44" s="209">
        <v>230</v>
      </c>
      <c r="E44" s="27">
        <f t="shared" si="2"/>
        <v>195.5</v>
      </c>
      <c r="F44" s="27">
        <f>D44-D44/100*25</f>
        <v>172.5</v>
      </c>
      <c r="G44" s="27">
        <f>D44-D44/100*30</f>
        <v>161</v>
      </c>
      <c r="H44" s="28"/>
      <c r="I44" s="27">
        <f>H44*E44</f>
        <v>0</v>
      </c>
      <c r="J44" s="27">
        <f>H44*F44</f>
        <v>0</v>
      </c>
      <c r="K44" s="27">
        <f>H44*G44</f>
        <v>0</v>
      </c>
      <c r="L44" s="44" t="s">
        <v>21</v>
      </c>
    </row>
    <row r="45" spans="1:12" s="206" customFormat="1" ht="15" customHeight="1">
      <c r="A45" s="207">
        <v>39</v>
      </c>
      <c r="B45" s="207">
        <v>2583</v>
      </c>
      <c r="C45" s="208" t="s">
        <v>1097</v>
      </c>
      <c r="D45" s="209">
        <v>230</v>
      </c>
      <c r="E45" s="27">
        <f t="shared" si="2"/>
        <v>195.5</v>
      </c>
      <c r="F45" s="27">
        <f>D45-D45/100*25</f>
        <v>172.5</v>
      </c>
      <c r="G45" s="27">
        <f>D45-D45/100*30</f>
        <v>161</v>
      </c>
      <c r="H45" s="28"/>
      <c r="I45" s="27">
        <f>H45*E45</f>
        <v>0</v>
      </c>
      <c r="J45" s="27">
        <f>H45*F45</f>
        <v>0</v>
      </c>
      <c r="K45" s="27">
        <f>H45*G45</f>
        <v>0</v>
      </c>
      <c r="L45" s="44" t="s">
        <v>21</v>
      </c>
    </row>
    <row r="46" spans="1:12" s="206" customFormat="1" ht="15" customHeight="1">
      <c r="A46" s="207">
        <v>40</v>
      </c>
      <c r="B46" s="207">
        <v>2585</v>
      </c>
      <c r="C46" s="208" t="s">
        <v>1098</v>
      </c>
      <c r="D46" s="209">
        <v>230</v>
      </c>
      <c r="E46" s="27">
        <f t="shared" si="2"/>
        <v>195.5</v>
      </c>
      <c r="F46" s="27">
        <f>D46-D46/100*25</f>
        <v>172.5</v>
      </c>
      <c r="G46" s="27">
        <f>D46-D46/100*30</f>
        <v>161</v>
      </c>
      <c r="H46" s="28"/>
      <c r="I46" s="27">
        <f>H46*E46</f>
        <v>0</v>
      </c>
      <c r="J46" s="27">
        <f>H46*F46</f>
        <v>0</v>
      </c>
      <c r="K46" s="27">
        <f>H46*G46</f>
        <v>0</v>
      </c>
      <c r="L46" s="44" t="s">
        <v>21</v>
      </c>
    </row>
    <row r="47" spans="1:12" s="206" customFormat="1" ht="15" customHeight="1">
      <c r="A47" s="207">
        <v>41</v>
      </c>
      <c r="B47" s="207">
        <v>2586</v>
      </c>
      <c r="C47" s="208" t="s">
        <v>1099</v>
      </c>
      <c r="D47" s="209">
        <v>230</v>
      </c>
      <c r="E47" s="27">
        <f t="shared" si="2"/>
        <v>195.5</v>
      </c>
      <c r="F47" s="27">
        <f>D47-D47/100*25</f>
        <v>172.5</v>
      </c>
      <c r="G47" s="27">
        <f>D47-D47/100*30</f>
        <v>161</v>
      </c>
      <c r="H47" s="28"/>
      <c r="I47" s="27">
        <f>H47*E47</f>
        <v>0</v>
      </c>
      <c r="J47" s="27">
        <f>H47*F47</f>
        <v>0</v>
      </c>
      <c r="K47" s="27">
        <f>H47*G47</f>
        <v>0</v>
      </c>
      <c r="L47" s="44" t="s">
        <v>21</v>
      </c>
    </row>
    <row r="48" spans="1:12" s="206" customFormat="1" ht="15" customHeight="1">
      <c r="A48" s="207">
        <v>42</v>
      </c>
      <c r="B48" s="207">
        <v>2587</v>
      </c>
      <c r="C48" s="208" t="s">
        <v>1100</v>
      </c>
      <c r="D48" s="209">
        <v>230</v>
      </c>
      <c r="E48" s="27">
        <f t="shared" si="2"/>
        <v>195.5</v>
      </c>
      <c r="F48" s="27">
        <f>D48-D48/100*25</f>
        <v>172.5</v>
      </c>
      <c r="G48" s="27">
        <f>D48-D48/100*30</f>
        <v>161</v>
      </c>
      <c r="H48" s="28"/>
      <c r="I48" s="27">
        <f>H48*E48</f>
        <v>0</v>
      </c>
      <c r="J48" s="27">
        <f>H48*F48</f>
        <v>0</v>
      </c>
      <c r="K48" s="27">
        <f>H48*G48</f>
        <v>0</v>
      </c>
      <c r="L48" s="44" t="s">
        <v>21</v>
      </c>
    </row>
    <row r="49" spans="1:12" s="206" customFormat="1" ht="15" customHeight="1">
      <c r="A49" s="203"/>
      <c r="B49" s="203"/>
      <c r="C49" s="365" t="s">
        <v>1101</v>
      </c>
      <c r="D49" s="365"/>
      <c r="E49" s="212"/>
      <c r="F49" s="27"/>
      <c r="G49" s="27"/>
      <c r="H49" s="28"/>
      <c r="I49" s="28"/>
      <c r="J49" s="27"/>
      <c r="K49" s="27"/>
      <c r="L49" s="44"/>
    </row>
    <row r="50" spans="1:12" s="206" customFormat="1" ht="15" customHeight="1">
      <c r="A50" s="207">
        <v>43</v>
      </c>
      <c r="B50" s="207">
        <v>1673</v>
      </c>
      <c r="C50" s="208" t="s">
        <v>1102</v>
      </c>
      <c r="D50" s="209">
        <v>270</v>
      </c>
      <c r="E50" s="27">
        <f t="shared" si="2"/>
        <v>229.5</v>
      </c>
      <c r="F50" s="27">
        <f t="shared" ref="F50:F57" si="6">D50-D50/100*25</f>
        <v>202.5</v>
      </c>
      <c r="G50" s="27">
        <f t="shared" ref="G50:G57" si="7">D50-D50/100*30</f>
        <v>189</v>
      </c>
      <c r="H50" s="28"/>
      <c r="I50" s="27">
        <f t="shared" ref="I50:I57" si="8">H50*E50</f>
        <v>0</v>
      </c>
      <c r="J50" s="27">
        <f t="shared" ref="J50:J57" si="9">H50*F50</f>
        <v>0</v>
      </c>
      <c r="K50" s="27">
        <f t="shared" ref="K50:K57" si="10">H50*G50</f>
        <v>0</v>
      </c>
      <c r="L50" s="44" t="s">
        <v>21</v>
      </c>
    </row>
    <row r="51" spans="1:12" s="206" customFormat="1" ht="15" customHeight="1">
      <c r="A51" s="207">
        <v>44</v>
      </c>
      <c r="B51" s="207">
        <v>1727</v>
      </c>
      <c r="C51" s="208" t="s">
        <v>1103</v>
      </c>
      <c r="D51" s="209">
        <v>230</v>
      </c>
      <c r="E51" s="27">
        <f t="shared" si="2"/>
        <v>195.5</v>
      </c>
      <c r="F51" s="27">
        <f t="shared" si="6"/>
        <v>172.5</v>
      </c>
      <c r="G51" s="27">
        <f t="shared" si="7"/>
        <v>161</v>
      </c>
      <c r="H51" s="28"/>
      <c r="I51" s="27">
        <f t="shared" si="8"/>
        <v>0</v>
      </c>
      <c r="J51" s="27">
        <f t="shared" si="9"/>
        <v>0</v>
      </c>
      <c r="K51" s="27">
        <f t="shared" si="10"/>
        <v>0</v>
      </c>
      <c r="L51" s="44" t="s">
        <v>21</v>
      </c>
    </row>
    <row r="52" spans="1:12" s="206" customFormat="1" ht="15" customHeight="1">
      <c r="A52" s="207">
        <v>45</v>
      </c>
      <c r="B52" s="207">
        <v>1729</v>
      </c>
      <c r="C52" s="265" t="s">
        <v>1104</v>
      </c>
      <c r="D52" s="267">
        <v>230</v>
      </c>
      <c r="E52" s="27">
        <f t="shared" si="2"/>
        <v>195.5</v>
      </c>
      <c r="F52" s="27">
        <f t="shared" si="6"/>
        <v>172.5</v>
      </c>
      <c r="G52" s="27">
        <f t="shared" si="7"/>
        <v>161</v>
      </c>
      <c r="H52" s="28"/>
      <c r="I52" s="27">
        <f t="shared" si="8"/>
        <v>0</v>
      </c>
      <c r="J52" s="27">
        <f t="shared" si="9"/>
        <v>0</v>
      </c>
      <c r="K52" s="27">
        <f t="shared" si="10"/>
        <v>0</v>
      </c>
      <c r="L52" s="123" t="s">
        <v>19</v>
      </c>
    </row>
    <row r="53" spans="1:12" s="206" customFormat="1" ht="15" customHeight="1">
      <c r="A53" s="207">
        <v>46</v>
      </c>
      <c r="B53" s="207">
        <v>1674</v>
      </c>
      <c r="C53" s="208" t="s">
        <v>1105</v>
      </c>
      <c r="D53" s="209">
        <v>230</v>
      </c>
      <c r="E53" s="27">
        <f t="shared" si="2"/>
        <v>195.5</v>
      </c>
      <c r="F53" s="27">
        <f t="shared" si="6"/>
        <v>172.5</v>
      </c>
      <c r="G53" s="27">
        <f t="shared" si="7"/>
        <v>161</v>
      </c>
      <c r="H53" s="28"/>
      <c r="I53" s="27">
        <f t="shared" si="8"/>
        <v>0</v>
      </c>
      <c r="J53" s="27">
        <f t="shared" si="9"/>
        <v>0</v>
      </c>
      <c r="K53" s="27">
        <f t="shared" si="10"/>
        <v>0</v>
      </c>
      <c r="L53" s="44" t="s">
        <v>21</v>
      </c>
    </row>
    <row r="54" spans="1:12" s="206" customFormat="1" ht="15" customHeight="1">
      <c r="A54" s="207">
        <v>47</v>
      </c>
      <c r="B54" s="207">
        <v>1672</v>
      </c>
      <c r="C54" s="265" t="s">
        <v>1106</v>
      </c>
      <c r="D54" s="267">
        <v>230</v>
      </c>
      <c r="E54" s="27">
        <f t="shared" si="2"/>
        <v>195.5</v>
      </c>
      <c r="F54" s="27">
        <f t="shared" si="6"/>
        <v>172.5</v>
      </c>
      <c r="G54" s="27">
        <f t="shared" si="7"/>
        <v>161</v>
      </c>
      <c r="H54" s="28"/>
      <c r="I54" s="27">
        <f t="shared" si="8"/>
        <v>0</v>
      </c>
      <c r="J54" s="27">
        <f t="shared" si="9"/>
        <v>0</v>
      </c>
      <c r="K54" s="27">
        <f t="shared" si="10"/>
        <v>0</v>
      </c>
      <c r="L54" s="123" t="s">
        <v>19</v>
      </c>
    </row>
    <row r="55" spans="1:12" s="206" customFormat="1" ht="15" customHeight="1">
      <c r="A55" s="207">
        <v>48</v>
      </c>
      <c r="B55" s="207">
        <v>1556</v>
      </c>
      <c r="C55" s="208" t="s">
        <v>1107</v>
      </c>
      <c r="D55" s="209">
        <v>230</v>
      </c>
      <c r="E55" s="27">
        <f t="shared" si="2"/>
        <v>195.5</v>
      </c>
      <c r="F55" s="27">
        <f t="shared" si="6"/>
        <v>172.5</v>
      </c>
      <c r="G55" s="27">
        <f t="shared" si="7"/>
        <v>161</v>
      </c>
      <c r="H55" s="28"/>
      <c r="I55" s="27">
        <f t="shared" si="8"/>
        <v>0</v>
      </c>
      <c r="J55" s="27">
        <f t="shared" si="9"/>
        <v>0</v>
      </c>
      <c r="K55" s="27">
        <f t="shared" si="10"/>
        <v>0</v>
      </c>
      <c r="L55" s="44" t="s">
        <v>21</v>
      </c>
    </row>
    <row r="56" spans="1:12" s="206" customFormat="1" ht="15" customHeight="1">
      <c r="A56" s="207">
        <v>49</v>
      </c>
      <c r="B56" s="207">
        <v>1553</v>
      </c>
      <c r="C56" s="208" t="s">
        <v>1108</v>
      </c>
      <c r="D56" s="209">
        <v>230</v>
      </c>
      <c r="E56" s="27">
        <f t="shared" si="2"/>
        <v>195.5</v>
      </c>
      <c r="F56" s="27">
        <f t="shared" si="6"/>
        <v>172.5</v>
      </c>
      <c r="G56" s="27">
        <f t="shared" si="7"/>
        <v>161</v>
      </c>
      <c r="H56" s="28"/>
      <c r="I56" s="27">
        <f t="shared" si="8"/>
        <v>0</v>
      </c>
      <c r="J56" s="27">
        <f t="shared" si="9"/>
        <v>0</v>
      </c>
      <c r="K56" s="27">
        <f t="shared" si="10"/>
        <v>0</v>
      </c>
      <c r="L56" s="44" t="s">
        <v>21</v>
      </c>
    </row>
    <row r="57" spans="1:12" s="206" customFormat="1" ht="15" customHeight="1">
      <c r="A57" s="207">
        <v>50</v>
      </c>
      <c r="B57" s="207">
        <v>1552</v>
      </c>
      <c r="C57" s="208" t="s">
        <v>1109</v>
      </c>
      <c r="D57" s="209">
        <v>230</v>
      </c>
      <c r="E57" s="27">
        <f t="shared" si="2"/>
        <v>195.5</v>
      </c>
      <c r="F57" s="27">
        <f t="shared" si="6"/>
        <v>172.5</v>
      </c>
      <c r="G57" s="27">
        <f t="shared" si="7"/>
        <v>161</v>
      </c>
      <c r="H57" s="28"/>
      <c r="I57" s="27">
        <f t="shared" si="8"/>
        <v>0</v>
      </c>
      <c r="J57" s="27">
        <f t="shared" si="9"/>
        <v>0</v>
      </c>
      <c r="K57" s="27">
        <f t="shared" si="10"/>
        <v>0</v>
      </c>
      <c r="L57" s="44" t="s">
        <v>21</v>
      </c>
    </row>
    <row r="58" spans="1:12" s="206" customFormat="1" ht="15" customHeight="1">
      <c r="A58" s="203"/>
      <c r="B58" s="203"/>
      <c r="C58" s="212" t="s">
        <v>1110</v>
      </c>
      <c r="D58" s="213"/>
      <c r="E58" s="213"/>
      <c r="F58" s="27"/>
      <c r="G58" s="27"/>
      <c r="H58" s="22"/>
      <c r="I58" s="22"/>
      <c r="J58" s="22"/>
      <c r="K58" s="22"/>
      <c r="L58" s="44"/>
    </row>
    <row r="59" spans="1:12" s="206" customFormat="1" ht="15" customHeight="1">
      <c r="A59" s="207">
        <v>51</v>
      </c>
      <c r="B59" s="207">
        <v>3475</v>
      </c>
      <c r="C59" s="208" t="s">
        <v>1111</v>
      </c>
      <c r="D59" s="209">
        <v>330</v>
      </c>
      <c r="E59" s="27">
        <f t="shared" si="2"/>
        <v>280.5</v>
      </c>
      <c r="F59" s="27">
        <f>D59-D59/100*25</f>
        <v>247.5</v>
      </c>
      <c r="G59" s="27">
        <f>D59-D59/100*30</f>
        <v>231</v>
      </c>
      <c r="H59" s="28"/>
      <c r="I59" s="27">
        <f>H59*E59</f>
        <v>0</v>
      </c>
      <c r="J59" s="27">
        <f>H59*F59</f>
        <v>0</v>
      </c>
      <c r="K59" s="27">
        <f>H59*G59</f>
        <v>0</v>
      </c>
      <c r="L59" s="44" t="s">
        <v>21</v>
      </c>
    </row>
    <row r="60" spans="1:12" s="206" customFormat="1" ht="15" customHeight="1">
      <c r="A60" s="207">
        <v>52</v>
      </c>
      <c r="B60" s="207">
        <v>1817</v>
      </c>
      <c r="C60" s="208" t="s">
        <v>1112</v>
      </c>
      <c r="D60" s="209">
        <v>330</v>
      </c>
      <c r="E60" s="27">
        <f t="shared" si="2"/>
        <v>280.5</v>
      </c>
      <c r="F60" s="27">
        <f>D60-D60/100*25</f>
        <v>247.5</v>
      </c>
      <c r="G60" s="27">
        <f>D60-D60/100*30</f>
        <v>231</v>
      </c>
      <c r="H60" s="28"/>
      <c r="I60" s="27">
        <f>H60*E60</f>
        <v>0</v>
      </c>
      <c r="J60" s="27">
        <f>H60*F60</f>
        <v>0</v>
      </c>
      <c r="K60" s="27">
        <f>H60*G60</f>
        <v>0</v>
      </c>
      <c r="L60" s="44" t="s">
        <v>21</v>
      </c>
    </row>
    <row r="61" spans="1:12" s="206" customFormat="1" ht="15" customHeight="1">
      <c r="A61" s="207">
        <v>53</v>
      </c>
      <c r="B61" s="207">
        <v>1818</v>
      </c>
      <c r="C61" s="208" t="s">
        <v>1113</v>
      </c>
      <c r="D61" s="209">
        <v>330</v>
      </c>
      <c r="E61" s="27">
        <f t="shared" si="2"/>
        <v>280.5</v>
      </c>
      <c r="F61" s="27">
        <f>D61-D61/100*25</f>
        <v>247.5</v>
      </c>
      <c r="G61" s="27">
        <f>D61-D61/100*30</f>
        <v>231</v>
      </c>
      <c r="H61" s="28"/>
      <c r="I61" s="27">
        <f>H61*E61</f>
        <v>0</v>
      </c>
      <c r="J61" s="27">
        <f>H61*F61</f>
        <v>0</v>
      </c>
      <c r="K61" s="27">
        <f>H61*G61</f>
        <v>0</v>
      </c>
      <c r="L61" s="44" t="s">
        <v>21</v>
      </c>
    </row>
    <row r="62" spans="1:12" s="206" customFormat="1" ht="15" customHeight="1">
      <c r="A62" s="207">
        <v>54</v>
      </c>
      <c r="B62" s="207">
        <v>1819</v>
      </c>
      <c r="C62" s="208" t="s">
        <v>1114</v>
      </c>
      <c r="D62" s="209">
        <v>330</v>
      </c>
      <c r="E62" s="27">
        <f t="shared" si="2"/>
        <v>280.5</v>
      </c>
      <c r="F62" s="27">
        <f>D62-D62/100*25</f>
        <v>247.5</v>
      </c>
      <c r="G62" s="27">
        <f>D62-D62/100*30</f>
        <v>231</v>
      </c>
      <c r="H62" s="28"/>
      <c r="I62" s="27">
        <f>H62*E62</f>
        <v>0</v>
      </c>
      <c r="J62" s="27">
        <f>H62*F62</f>
        <v>0</v>
      </c>
      <c r="K62" s="27">
        <f>H62*G62</f>
        <v>0</v>
      </c>
      <c r="L62" s="44" t="s">
        <v>21</v>
      </c>
    </row>
    <row r="63" spans="1:12" s="206" customFormat="1" ht="15" customHeight="1">
      <c r="A63" s="203"/>
      <c r="B63" s="203"/>
      <c r="C63" s="365" t="s">
        <v>1115</v>
      </c>
      <c r="D63" s="365"/>
      <c r="E63" s="212"/>
      <c r="F63" s="27"/>
      <c r="G63" s="27"/>
      <c r="H63" s="22"/>
      <c r="I63" s="22"/>
      <c r="J63" s="22"/>
      <c r="K63" s="22"/>
      <c r="L63" s="44"/>
    </row>
    <row r="64" spans="1:12" s="206" customFormat="1" ht="15" customHeight="1">
      <c r="A64" s="207">
        <v>55</v>
      </c>
      <c r="B64" s="207">
        <v>1709</v>
      </c>
      <c r="C64" s="208" t="s">
        <v>1116</v>
      </c>
      <c r="D64" s="210">
        <v>160</v>
      </c>
      <c r="E64" s="27">
        <f t="shared" si="2"/>
        <v>136</v>
      </c>
      <c r="F64" s="27">
        <f>D64-D64/100*25</f>
        <v>120</v>
      </c>
      <c r="G64" s="27">
        <f>D64-D64/100*30</f>
        <v>112</v>
      </c>
      <c r="H64" s="28"/>
      <c r="I64" s="27">
        <f>H64*E64</f>
        <v>0</v>
      </c>
      <c r="J64" s="27">
        <f>H64*F64</f>
        <v>0</v>
      </c>
      <c r="K64" s="27">
        <f>H64*G64</f>
        <v>0</v>
      </c>
      <c r="L64" s="44" t="s">
        <v>21</v>
      </c>
    </row>
    <row r="65" spans="1:12" s="206" customFormat="1" ht="15" customHeight="1">
      <c r="A65" s="207">
        <v>56</v>
      </c>
      <c r="B65" s="207">
        <v>1718</v>
      </c>
      <c r="C65" s="208" t="s">
        <v>1117</v>
      </c>
      <c r="D65" s="210">
        <v>180</v>
      </c>
      <c r="E65" s="27">
        <f t="shared" si="2"/>
        <v>153</v>
      </c>
      <c r="F65" s="27">
        <f>D65-D65/100*25</f>
        <v>135</v>
      </c>
      <c r="G65" s="27">
        <f>D65-D65/100*30</f>
        <v>126</v>
      </c>
      <c r="H65" s="28"/>
      <c r="I65" s="27">
        <f>H65*E65</f>
        <v>0</v>
      </c>
      <c r="J65" s="27">
        <f>H65*F65</f>
        <v>0</v>
      </c>
      <c r="K65" s="27">
        <f>H65*G65</f>
        <v>0</v>
      </c>
      <c r="L65" s="44" t="s">
        <v>21</v>
      </c>
    </row>
    <row r="66" spans="1:12" s="206" customFormat="1" ht="15" customHeight="1">
      <c r="A66" s="203"/>
      <c r="B66" s="203"/>
      <c r="C66" s="365" t="s">
        <v>1118</v>
      </c>
      <c r="D66" s="365"/>
      <c r="E66" s="212"/>
      <c r="F66" s="27"/>
      <c r="G66" s="27"/>
      <c r="H66" s="22"/>
      <c r="I66" s="22"/>
      <c r="J66" s="22"/>
      <c r="K66" s="22"/>
      <c r="L66" s="44"/>
    </row>
    <row r="67" spans="1:12" s="206" customFormat="1" ht="15" customHeight="1">
      <c r="A67" s="207">
        <v>57</v>
      </c>
      <c r="B67" s="207">
        <v>2454</v>
      </c>
      <c r="C67" s="208" t="s">
        <v>1119</v>
      </c>
      <c r="D67" s="209">
        <v>250</v>
      </c>
      <c r="E67" s="27">
        <f t="shared" si="2"/>
        <v>212.5</v>
      </c>
      <c r="F67" s="27">
        <f t="shared" ref="F67:F72" si="11">D67-D67/100*25</f>
        <v>187.5</v>
      </c>
      <c r="G67" s="27">
        <f t="shared" ref="G67:G72" si="12">D67-D67/100*30</f>
        <v>175</v>
      </c>
      <c r="H67" s="28"/>
      <c r="I67" s="27">
        <f t="shared" ref="I67:I72" si="13">H67*E67</f>
        <v>0</v>
      </c>
      <c r="J67" s="27">
        <f t="shared" ref="J67:J72" si="14">H67*F67</f>
        <v>0</v>
      </c>
      <c r="K67" s="27">
        <f t="shared" ref="K67:K72" si="15">H67*G67</f>
        <v>0</v>
      </c>
      <c r="L67" s="44" t="s">
        <v>21</v>
      </c>
    </row>
    <row r="68" spans="1:12" s="206" customFormat="1" ht="15" customHeight="1">
      <c r="A68" s="207">
        <v>58</v>
      </c>
      <c r="B68" s="207">
        <v>3690</v>
      </c>
      <c r="C68" s="208" t="s">
        <v>1120</v>
      </c>
      <c r="D68" s="209">
        <v>250</v>
      </c>
      <c r="E68" s="27">
        <f t="shared" si="2"/>
        <v>212.5</v>
      </c>
      <c r="F68" s="27">
        <f t="shared" si="11"/>
        <v>187.5</v>
      </c>
      <c r="G68" s="27">
        <f t="shared" si="12"/>
        <v>175</v>
      </c>
      <c r="H68" s="28"/>
      <c r="I68" s="27">
        <f t="shared" si="13"/>
        <v>0</v>
      </c>
      <c r="J68" s="27">
        <f t="shared" si="14"/>
        <v>0</v>
      </c>
      <c r="K68" s="27">
        <f t="shared" si="15"/>
        <v>0</v>
      </c>
      <c r="L68" s="44" t="s">
        <v>21</v>
      </c>
    </row>
    <row r="69" spans="1:12" s="206" customFormat="1" ht="15" customHeight="1">
      <c r="A69" s="207">
        <v>59</v>
      </c>
      <c r="B69" s="207">
        <v>3691</v>
      </c>
      <c r="C69" s="265" t="s">
        <v>1121</v>
      </c>
      <c r="D69" s="267">
        <v>250</v>
      </c>
      <c r="E69" s="27">
        <f>D69-D69/100*15</f>
        <v>212.5</v>
      </c>
      <c r="F69" s="27">
        <f t="shared" si="11"/>
        <v>187.5</v>
      </c>
      <c r="G69" s="27">
        <f t="shared" si="12"/>
        <v>175</v>
      </c>
      <c r="H69" s="28"/>
      <c r="I69" s="27">
        <f t="shared" si="13"/>
        <v>0</v>
      </c>
      <c r="J69" s="27">
        <f t="shared" si="14"/>
        <v>0</v>
      </c>
      <c r="K69" s="27">
        <f t="shared" si="15"/>
        <v>0</v>
      </c>
      <c r="L69" s="123" t="s">
        <v>19</v>
      </c>
    </row>
    <row r="70" spans="1:12" s="206" customFormat="1" ht="15" customHeight="1">
      <c r="A70" s="207">
        <v>60</v>
      </c>
      <c r="B70" s="207">
        <v>3692</v>
      </c>
      <c r="C70" s="265" t="s">
        <v>1122</v>
      </c>
      <c r="D70" s="267">
        <v>250</v>
      </c>
      <c r="E70" s="27">
        <f>D70-D70/100*15</f>
        <v>212.5</v>
      </c>
      <c r="F70" s="27">
        <f t="shared" si="11"/>
        <v>187.5</v>
      </c>
      <c r="G70" s="27">
        <f t="shared" si="12"/>
        <v>175</v>
      </c>
      <c r="H70" s="28"/>
      <c r="I70" s="27">
        <f t="shared" si="13"/>
        <v>0</v>
      </c>
      <c r="J70" s="27">
        <f t="shared" si="14"/>
        <v>0</v>
      </c>
      <c r="K70" s="27">
        <f t="shared" si="15"/>
        <v>0</v>
      </c>
      <c r="L70" s="123" t="s">
        <v>19</v>
      </c>
    </row>
    <row r="71" spans="1:12" s="206" customFormat="1" ht="15" customHeight="1">
      <c r="A71" s="207">
        <v>61</v>
      </c>
      <c r="B71" s="207">
        <v>3693</v>
      </c>
      <c r="C71" s="208" t="s">
        <v>1123</v>
      </c>
      <c r="D71" s="209">
        <v>250</v>
      </c>
      <c r="E71" s="27">
        <f>D71-D71/100*15</f>
        <v>212.5</v>
      </c>
      <c r="F71" s="27">
        <f t="shared" si="11"/>
        <v>187.5</v>
      </c>
      <c r="G71" s="27">
        <f t="shared" si="12"/>
        <v>175</v>
      </c>
      <c r="H71" s="28"/>
      <c r="I71" s="27">
        <f t="shared" si="13"/>
        <v>0</v>
      </c>
      <c r="J71" s="27">
        <f t="shared" si="14"/>
        <v>0</v>
      </c>
      <c r="K71" s="27">
        <f t="shared" si="15"/>
        <v>0</v>
      </c>
      <c r="L71" s="44" t="s">
        <v>21</v>
      </c>
    </row>
    <row r="72" spans="1:12" s="206" customFormat="1" ht="15" customHeight="1">
      <c r="A72" s="207">
        <v>62</v>
      </c>
      <c r="B72" s="207">
        <v>3694</v>
      </c>
      <c r="C72" s="208" t="s">
        <v>1124</v>
      </c>
      <c r="D72" s="209">
        <v>250</v>
      </c>
      <c r="E72" s="27">
        <f>D72-D72/100*15</f>
        <v>212.5</v>
      </c>
      <c r="F72" s="27">
        <f t="shared" si="11"/>
        <v>187.5</v>
      </c>
      <c r="G72" s="27">
        <f t="shared" si="12"/>
        <v>175</v>
      </c>
      <c r="H72" s="28"/>
      <c r="I72" s="27">
        <f t="shared" si="13"/>
        <v>0</v>
      </c>
      <c r="J72" s="27">
        <f t="shared" si="14"/>
        <v>0</v>
      </c>
      <c r="K72" s="27">
        <f t="shared" si="15"/>
        <v>0</v>
      </c>
      <c r="L72" s="44" t="s">
        <v>21</v>
      </c>
    </row>
    <row r="73" spans="1:12" s="206" customFormat="1" ht="15" customHeight="1">
      <c r="A73" s="203"/>
      <c r="B73" s="203"/>
      <c r="C73" s="212" t="s">
        <v>1125</v>
      </c>
      <c r="D73" s="213"/>
      <c r="E73" s="213"/>
      <c r="F73" s="27"/>
      <c r="G73" s="27"/>
      <c r="H73" s="22"/>
      <c r="I73" s="22"/>
      <c r="J73" s="22"/>
      <c r="K73" s="22"/>
      <c r="L73" s="44"/>
    </row>
    <row r="74" spans="1:12" s="206" customFormat="1" ht="16.5" customHeight="1">
      <c r="A74" s="207">
        <v>63</v>
      </c>
      <c r="B74" s="207">
        <v>11947</v>
      </c>
      <c r="C74" s="208" t="s">
        <v>1126</v>
      </c>
      <c r="D74" s="209">
        <v>370</v>
      </c>
      <c r="E74" s="27">
        <f>D74-D74/100*15</f>
        <v>314.5</v>
      </c>
      <c r="F74" s="27">
        <f>D74-D74/100*25</f>
        <v>277.5</v>
      </c>
      <c r="G74" s="27">
        <f>D74-D74/100*30</f>
        <v>259</v>
      </c>
      <c r="H74" s="28"/>
      <c r="I74" s="27">
        <f>H74*E74</f>
        <v>0</v>
      </c>
      <c r="J74" s="27">
        <f>H74*F74</f>
        <v>0</v>
      </c>
      <c r="K74" s="27">
        <f>H74*G74</f>
        <v>0</v>
      </c>
      <c r="L74" s="44" t="s">
        <v>21</v>
      </c>
    </row>
    <row r="75" spans="1:12" s="206" customFormat="1" ht="14.25" customHeight="1">
      <c r="A75" s="203"/>
      <c r="B75" s="203"/>
      <c r="C75" s="365" t="s">
        <v>1127</v>
      </c>
      <c r="D75" s="365"/>
      <c r="E75" s="212"/>
      <c r="F75" s="27"/>
      <c r="G75" s="27"/>
      <c r="H75" s="22"/>
      <c r="I75" s="22"/>
      <c r="J75" s="22"/>
      <c r="K75" s="22"/>
      <c r="L75" s="44"/>
    </row>
    <row r="76" spans="1:12" s="206" customFormat="1" ht="15" customHeight="1">
      <c r="A76" s="207">
        <v>64</v>
      </c>
      <c r="B76" s="207">
        <v>3526</v>
      </c>
      <c r="C76" s="208" t="s">
        <v>1128</v>
      </c>
      <c r="D76" s="209">
        <v>240</v>
      </c>
      <c r="E76" s="27">
        <f t="shared" ref="E76:E84" si="16">D76-D76/100*15</f>
        <v>204</v>
      </c>
      <c r="F76" s="27">
        <f t="shared" ref="F76:F84" si="17">D76-D76/100*25</f>
        <v>180</v>
      </c>
      <c r="G76" s="27">
        <f t="shared" ref="G76:G84" si="18">D76-D76/100*30</f>
        <v>168</v>
      </c>
      <c r="H76" s="28"/>
      <c r="I76" s="27">
        <f t="shared" ref="I76:I84" si="19">H76*E76</f>
        <v>0</v>
      </c>
      <c r="J76" s="27">
        <f t="shared" ref="J76:J84" si="20">H76*F76</f>
        <v>0</v>
      </c>
      <c r="K76" s="27">
        <f t="shared" ref="K76:K84" si="21">H76*G76</f>
        <v>0</v>
      </c>
      <c r="L76" s="44" t="s">
        <v>21</v>
      </c>
    </row>
    <row r="77" spans="1:12" s="206" customFormat="1" ht="15" customHeight="1">
      <c r="A77" s="207">
        <v>65</v>
      </c>
      <c r="B77" s="207">
        <v>2795</v>
      </c>
      <c r="C77" s="208" t="s">
        <v>1129</v>
      </c>
      <c r="D77" s="209">
        <v>240</v>
      </c>
      <c r="E77" s="27">
        <f t="shared" si="16"/>
        <v>204</v>
      </c>
      <c r="F77" s="27">
        <f t="shared" si="17"/>
        <v>180</v>
      </c>
      <c r="G77" s="27">
        <f t="shared" si="18"/>
        <v>168</v>
      </c>
      <c r="H77" s="28"/>
      <c r="I77" s="27">
        <f t="shared" si="19"/>
        <v>0</v>
      </c>
      <c r="J77" s="27">
        <f t="shared" si="20"/>
        <v>0</v>
      </c>
      <c r="K77" s="27">
        <f t="shared" si="21"/>
        <v>0</v>
      </c>
      <c r="L77" s="44" t="s">
        <v>21</v>
      </c>
    </row>
    <row r="78" spans="1:12" s="206" customFormat="1" ht="15" customHeight="1">
      <c r="A78" s="207">
        <v>66</v>
      </c>
      <c r="B78" s="207">
        <v>2185</v>
      </c>
      <c r="C78" s="208" t="s">
        <v>1130</v>
      </c>
      <c r="D78" s="209">
        <v>250</v>
      </c>
      <c r="E78" s="27">
        <f t="shared" si="16"/>
        <v>212.5</v>
      </c>
      <c r="F78" s="27">
        <f t="shared" si="17"/>
        <v>187.5</v>
      </c>
      <c r="G78" s="27">
        <f t="shared" si="18"/>
        <v>175</v>
      </c>
      <c r="H78" s="28"/>
      <c r="I78" s="27">
        <f t="shared" si="19"/>
        <v>0</v>
      </c>
      <c r="J78" s="27">
        <f t="shared" si="20"/>
        <v>0</v>
      </c>
      <c r="K78" s="27">
        <f t="shared" si="21"/>
        <v>0</v>
      </c>
      <c r="L78" s="44" t="s">
        <v>21</v>
      </c>
    </row>
    <row r="79" spans="1:12" s="206" customFormat="1" ht="14.25" customHeight="1">
      <c r="A79" s="207">
        <v>67</v>
      </c>
      <c r="B79" s="207">
        <v>2778</v>
      </c>
      <c r="C79" s="208" t="s">
        <v>1131</v>
      </c>
      <c r="D79" s="209">
        <v>250</v>
      </c>
      <c r="E79" s="27">
        <f t="shared" si="16"/>
        <v>212.5</v>
      </c>
      <c r="F79" s="27">
        <f t="shared" si="17"/>
        <v>187.5</v>
      </c>
      <c r="G79" s="27">
        <f t="shared" si="18"/>
        <v>175</v>
      </c>
      <c r="H79" s="28"/>
      <c r="I79" s="27">
        <f t="shared" si="19"/>
        <v>0</v>
      </c>
      <c r="J79" s="27">
        <f t="shared" si="20"/>
        <v>0</v>
      </c>
      <c r="K79" s="27">
        <f t="shared" si="21"/>
        <v>0</v>
      </c>
      <c r="L79" s="44" t="s">
        <v>21</v>
      </c>
    </row>
    <row r="80" spans="1:12" s="206" customFormat="1" ht="16.5" customHeight="1">
      <c r="A80" s="207">
        <v>68</v>
      </c>
      <c r="B80" s="207">
        <v>2793</v>
      </c>
      <c r="C80" s="208" t="s">
        <v>1132</v>
      </c>
      <c r="D80" s="209">
        <v>250</v>
      </c>
      <c r="E80" s="27">
        <f t="shared" si="16"/>
        <v>212.5</v>
      </c>
      <c r="F80" s="27">
        <f t="shared" si="17"/>
        <v>187.5</v>
      </c>
      <c r="G80" s="27">
        <f t="shared" si="18"/>
        <v>175</v>
      </c>
      <c r="H80" s="28"/>
      <c r="I80" s="27">
        <f t="shared" si="19"/>
        <v>0</v>
      </c>
      <c r="J80" s="27">
        <f t="shared" si="20"/>
        <v>0</v>
      </c>
      <c r="K80" s="27">
        <f t="shared" si="21"/>
        <v>0</v>
      </c>
      <c r="L80" s="44" t="s">
        <v>21</v>
      </c>
    </row>
    <row r="81" spans="1:12" s="206" customFormat="1" ht="15" customHeight="1">
      <c r="A81" s="207">
        <v>69</v>
      </c>
      <c r="B81" s="207">
        <v>2792</v>
      </c>
      <c r="C81" s="208" t="s">
        <v>1133</v>
      </c>
      <c r="D81" s="209">
        <v>250</v>
      </c>
      <c r="E81" s="27">
        <f t="shared" si="16"/>
        <v>212.5</v>
      </c>
      <c r="F81" s="27">
        <f t="shared" si="17"/>
        <v>187.5</v>
      </c>
      <c r="G81" s="27">
        <f t="shared" si="18"/>
        <v>175</v>
      </c>
      <c r="H81" s="28"/>
      <c r="I81" s="27">
        <f t="shared" si="19"/>
        <v>0</v>
      </c>
      <c r="J81" s="27">
        <f t="shared" si="20"/>
        <v>0</v>
      </c>
      <c r="K81" s="27">
        <f t="shared" si="21"/>
        <v>0</v>
      </c>
      <c r="L81" s="44" t="s">
        <v>21</v>
      </c>
    </row>
    <row r="82" spans="1:12" s="206" customFormat="1" ht="15" customHeight="1">
      <c r="A82" s="207">
        <v>70</v>
      </c>
      <c r="B82" s="207">
        <v>2794</v>
      </c>
      <c r="C82" s="208" t="s">
        <v>1134</v>
      </c>
      <c r="D82" s="209">
        <v>250</v>
      </c>
      <c r="E82" s="27">
        <f t="shared" si="16"/>
        <v>212.5</v>
      </c>
      <c r="F82" s="27">
        <f t="shared" si="17"/>
        <v>187.5</v>
      </c>
      <c r="G82" s="27">
        <f t="shared" si="18"/>
        <v>175</v>
      </c>
      <c r="H82" s="28"/>
      <c r="I82" s="27">
        <f t="shared" si="19"/>
        <v>0</v>
      </c>
      <c r="J82" s="27">
        <f t="shared" si="20"/>
        <v>0</v>
      </c>
      <c r="K82" s="27">
        <f t="shared" si="21"/>
        <v>0</v>
      </c>
      <c r="L82" s="44" t="s">
        <v>21</v>
      </c>
    </row>
    <row r="83" spans="1:12" s="206" customFormat="1" ht="15" customHeight="1">
      <c r="A83" s="207">
        <v>71</v>
      </c>
      <c r="B83" s="207">
        <v>2787</v>
      </c>
      <c r="C83" s="208" t="s">
        <v>1135</v>
      </c>
      <c r="D83" s="209">
        <v>250</v>
      </c>
      <c r="E83" s="27">
        <f t="shared" si="16"/>
        <v>212.5</v>
      </c>
      <c r="F83" s="27">
        <f t="shared" si="17"/>
        <v>187.5</v>
      </c>
      <c r="G83" s="27">
        <f t="shared" si="18"/>
        <v>175</v>
      </c>
      <c r="H83" s="28"/>
      <c r="I83" s="27">
        <f t="shared" si="19"/>
        <v>0</v>
      </c>
      <c r="J83" s="27">
        <f t="shared" si="20"/>
        <v>0</v>
      </c>
      <c r="K83" s="27">
        <f t="shared" si="21"/>
        <v>0</v>
      </c>
      <c r="L83" s="44" t="s">
        <v>21</v>
      </c>
    </row>
    <row r="84" spans="1:12" s="206" customFormat="1" ht="15" customHeight="1">
      <c r="A84" s="207">
        <v>72</v>
      </c>
      <c r="B84" s="207">
        <v>1753</v>
      </c>
      <c r="C84" s="208" t="s">
        <v>1136</v>
      </c>
      <c r="D84" s="210">
        <v>220</v>
      </c>
      <c r="E84" s="27">
        <f t="shared" si="16"/>
        <v>187</v>
      </c>
      <c r="F84" s="27">
        <f t="shared" si="17"/>
        <v>165</v>
      </c>
      <c r="G84" s="27">
        <f t="shared" si="18"/>
        <v>154</v>
      </c>
      <c r="H84" s="28"/>
      <c r="I84" s="27">
        <f t="shared" si="19"/>
        <v>0</v>
      </c>
      <c r="J84" s="27">
        <f t="shared" si="20"/>
        <v>0</v>
      </c>
      <c r="K84" s="27">
        <f t="shared" si="21"/>
        <v>0</v>
      </c>
      <c r="L84" s="44" t="s">
        <v>21</v>
      </c>
    </row>
    <row r="85" spans="1:12" s="206" customFormat="1" ht="15" customHeight="1">
      <c r="A85" s="203"/>
      <c r="B85" s="203"/>
      <c r="C85" s="365" t="s">
        <v>1137</v>
      </c>
      <c r="D85" s="365"/>
      <c r="E85" s="212"/>
      <c r="F85" s="27"/>
      <c r="G85" s="27"/>
      <c r="H85" s="22"/>
      <c r="I85" s="22"/>
      <c r="J85" s="22"/>
      <c r="K85" s="22"/>
      <c r="L85" s="44"/>
    </row>
    <row r="86" spans="1:12" s="206" customFormat="1" ht="15" customHeight="1">
      <c r="A86" s="207">
        <v>73</v>
      </c>
      <c r="B86" s="207">
        <v>11180</v>
      </c>
      <c r="C86" s="208" t="s">
        <v>1138</v>
      </c>
      <c r="D86" s="210">
        <v>280</v>
      </c>
      <c r="E86" s="27">
        <f>D86-D86/100*15</f>
        <v>238</v>
      </c>
      <c r="F86" s="27">
        <f>D86-D86/100*25</f>
        <v>210</v>
      </c>
      <c r="G86" s="27">
        <f>D86-D86/100*30</f>
        <v>196</v>
      </c>
      <c r="H86" s="28"/>
      <c r="I86" s="27">
        <f>H86*E86</f>
        <v>0</v>
      </c>
      <c r="J86" s="27">
        <f>H86*F86</f>
        <v>0</v>
      </c>
      <c r="K86" s="27">
        <f>H86*G86</f>
        <v>0</v>
      </c>
      <c r="L86" s="44" t="s">
        <v>21</v>
      </c>
    </row>
    <row r="87" spans="1:12" s="206" customFormat="1" ht="15" customHeight="1">
      <c r="A87" s="207">
        <v>74</v>
      </c>
      <c r="B87" s="207">
        <v>11181</v>
      </c>
      <c r="C87" s="208" t="s">
        <v>1139</v>
      </c>
      <c r="D87" s="210">
        <v>280</v>
      </c>
      <c r="E87" s="27">
        <f>D87-D87/100*15</f>
        <v>238</v>
      </c>
      <c r="F87" s="27">
        <f>D87-D87/100*25</f>
        <v>210</v>
      </c>
      <c r="G87" s="27">
        <f>D87-D87/100*30</f>
        <v>196</v>
      </c>
      <c r="H87" s="28"/>
      <c r="I87" s="27">
        <f>H87*E87</f>
        <v>0</v>
      </c>
      <c r="J87" s="27">
        <f>H87*F87</f>
        <v>0</v>
      </c>
      <c r="K87" s="27">
        <f>H87*G87</f>
        <v>0</v>
      </c>
      <c r="L87" s="44" t="s">
        <v>21</v>
      </c>
    </row>
    <row r="88" spans="1:12" s="206" customFormat="1" ht="15" customHeight="1">
      <c r="A88" s="203"/>
      <c r="B88" s="203"/>
      <c r="C88" s="212" t="s">
        <v>1140</v>
      </c>
      <c r="D88" s="213"/>
      <c r="E88" s="213"/>
      <c r="F88" s="27"/>
      <c r="G88" s="27"/>
      <c r="H88" s="22"/>
      <c r="I88" s="22"/>
      <c r="J88" s="22"/>
      <c r="K88" s="22"/>
      <c r="L88" s="44"/>
    </row>
    <row r="89" spans="1:12" s="206" customFormat="1" ht="15" customHeight="1">
      <c r="A89" s="207">
        <v>75</v>
      </c>
      <c r="B89" s="207">
        <v>1719</v>
      </c>
      <c r="C89" s="208" t="s">
        <v>1141</v>
      </c>
      <c r="D89" s="210">
        <v>300</v>
      </c>
      <c r="E89" s="27">
        <f t="shared" ref="E89:E96" si="22">D89-D89/100*15</f>
        <v>255</v>
      </c>
      <c r="F89" s="27">
        <f t="shared" ref="F89:F96" si="23">D89-D89/100*25</f>
        <v>225</v>
      </c>
      <c r="G89" s="27">
        <f t="shared" ref="G89:G96" si="24">D89-D89/100*30</f>
        <v>210</v>
      </c>
      <c r="H89" s="28"/>
      <c r="I89" s="27">
        <f t="shared" ref="I89:I96" si="25">H89*E89</f>
        <v>0</v>
      </c>
      <c r="J89" s="27">
        <f t="shared" ref="J89:J96" si="26">H89*F89</f>
        <v>0</v>
      </c>
      <c r="K89" s="27">
        <f t="shared" ref="K89:K96" si="27">H89*G89</f>
        <v>0</v>
      </c>
      <c r="L89" s="44" t="s">
        <v>21</v>
      </c>
    </row>
    <row r="90" spans="1:12" s="206" customFormat="1" ht="15" customHeight="1">
      <c r="A90" s="207">
        <v>76</v>
      </c>
      <c r="B90" s="207">
        <v>1746</v>
      </c>
      <c r="C90" s="208" t="s">
        <v>1142</v>
      </c>
      <c r="D90" s="210">
        <v>160</v>
      </c>
      <c r="E90" s="27">
        <f t="shared" si="22"/>
        <v>136</v>
      </c>
      <c r="F90" s="27">
        <f t="shared" si="23"/>
        <v>120</v>
      </c>
      <c r="G90" s="27">
        <f t="shared" si="24"/>
        <v>112</v>
      </c>
      <c r="H90" s="28"/>
      <c r="I90" s="27">
        <f t="shared" si="25"/>
        <v>0</v>
      </c>
      <c r="J90" s="27">
        <f t="shared" si="26"/>
        <v>0</v>
      </c>
      <c r="K90" s="27">
        <f t="shared" si="27"/>
        <v>0</v>
      </c>
      <c r="L90" s="44" t="s">
        <v>21</v>
      </c>
    </row>
    <row r="91" spans="1:12" s="206" customFormat="1" ht="15" customHeight="1">
      <c r="A91" s="207">
        <v>77</v>
      </c>
      <c r="B91" s="207">
        <v>1747</v>
      </c>
      <c r="C91" s="208" t="s">
        <v>1143</v>
      </c>
      <c r="D91" s="209">
        <v>310</v>
      </c>
      <c r="E91" s="27">
        <f t="shared" si="22"/>
        <v>263.5</v>
      </c>
      <c r="F91" s="27">
        <f t="shared" si="23"/>
        <v>232.5</v>
      </c>
      <c r="G91" s="27">
        <f t="shared" si="24"/>
        <v>217</v>
      </c>
      <c r="H91" s="28"/>
      <c r="I91" s="27">
        <f t="shared" si="25"/>
        <v>0</v>
      </c>
      <c r="J91" s="27">
        <f t="shared" si="26"/>
        <v>0</v>
      </c>
      <c r="K91" s="27">
        <f t="shared" si="27"/>
        <v>0</v>
      </c>
      <c r="L91" s="44" t="s">
        <v>21</v>
      </c>
    </row>
    <row r="92" spans="1:12" s="206" customFormat="1" ht="15" customHeight="1">
      <c r="A92" s="207">
        <v>78</v>
      </c>
      <c r="B92" s="207">
        <v>1749</v>
      </c>
      <c r="C92" s="208" t="s">
        <v>1144</v>
      </c>
      <c r="D92" s="209">
        <v>160</v>
      </c>
      <c r="E92" s="27">
        <f t="shared" si="22"/>
        <v>136</v>
      </c>
      <c r="F92" s="27">
        <f t="shared" si="23"/>
        <v>120</v>
      </c>
      <c r="G92" s="27">
        <f t="shared" si="24"/>
        <v>112</v>
      </c>
      <c r="H92" s="28"/>
      <c r="I92" s="27">
        <f t="shared" si="25"/>
        <v>0</v>
      </c>
      <c r="J92" s="27">
        <f t="shared" si="26"/>
        <v>0</v>
      </c>
      <c r="K92" s="27">
        <f t="shared" si="27"/>
        <v>0</v>
      </c>
      <c r="L92" s="44" t="s">
        <v>21</v>
      </c>
    </row>
    <row r="93" spans="1:12" s="206" customFormat="1" ht="15" customHeight="1">
      <c r="A93" s="207">
        <v>79</v>
      </c>
      <c r="B93" s="207">
        <v>1750</v>
      </c>
      <c r="C93" s="208" t="s">
        <v>1145</v>
      </c>
      <c r="D93" s="209">
        <v>380</v>
      </c>
      <c r="E93" s="27">
        <f t="shared" si="22"/>
        <v>323</v>
      </c>
      <c r="F93" s="27">
        <f t="shared" si="23"/>
        <v>285</v>
      </c>
      <c r="G93" s="27">
        <f t="shared" si="24"/>
        <v>266</v>
      </c>
      <c r="H93" s="28"/>
      <c r="I93" s="27">
        <f t="shared" si="25"/>
        <v>0</v>
      </c>
      <c r="J93" s="27">
        <f t="shared" si="26"/>
        <v>0</v>
      </c>
      <c r="K93" s="27">
        <f t="shared" si="27"/>
        <v>0</v>
      </c>
      <c r="L93" s="44" t="s">
        <v>21</v>
      </c>
    </row>
    <row r="94" spans="1:12" s="206" customFormat="1" ht="15" customHeight="1">
      <c r="A94" s="207">
        <v>80</v>
      </c>
      <c r="B94" s="207">
        <v>1754</v>
      </c>
      <c r="C94" s="208" t="s">
        <v>1146</v>
      </c>
      <c r="D94" s="210">
        <v>200</v>
      </c>
      <c r="E94" s="27">
        <f t="shared" si="22"/>
        <v>170</v>
      </c>
      <c r="F94" s="27">
        <f t="shared" si="23"/>
        <v>150</v>
      </c>
      <c r="G94" s="27">
        <f t="shared" si="24"/>
        <v>140</v>
      </c>
      <c r="H94" s="28"/>
      <c r="I94" s="27">
        <f t="shared" si="25"/>
        <v>0</v>
      </c>
      <c r="J94" s="27">
        <f t="shared" si="26"/>
        <v>0</v>
      </c>
      <c r="K94" s="27">
        <f t="shared" si="27"/>
        <v>0</v>
      </c>
      <c r="L94" s="44" t="s">
        <v>21</v>
      </c>
    </row>
    <row r="95" spans="1:12" s="206" customFormat="1" ht="15" customHeight="1">
      <c r="A95" s="207">
        <v>81</v>
      </c>
      <c r="B95" s="207">
        <v>1409</v>
      </c>
      <c r="C95" s="208" t="s">
        <v>1147</v>
      </c>
      <c r="D95" s="210">
        <v>220</v>
      </c>
      <c r="E95" s="27">
        <f t="shared" si="22"/>
        <v>187</v>
      </c>
      <c r="F95" s="27">
        <f t="shared" si="23"/>
        <v>165</v>
      </c>
      <c r="G95" s="27">
        <f t="shared" si="24"/>
        <v>154</v>
      </c>
      <c r="H95" s="28"/>
      <c r="I95" s="27">
        <f t="shared" si="25"/>
        <v>0</v>
      </c>
      <c r="J95" s="27">
        <f t="shared" si="26"/>
        <v>0</v>
      </c>
      <c r="K95" s="27">
        <f t="shared" si="27"/>
        <v>0</v>
      </c>
      <c r="L95" s="44" t="s">
        <v>21</v>
      </c>
    </row>
    <row r="96" spans="1:12" s="206" customFormat="1" ht="15" customHeight="1">
      <c r="A96" s="207">
        <v>82</v>
      </c>
      <c r="B96" s="207">
        <v>1410</v>
      </c>
      <c r="C96" s="208" t="s">
        <v>1148</v>
      </c>
      <c r="D96" s="210">
        <v>220</v>
      </c>
      <c r="E96" s="27">
        <f t="shared" si="22"/>
        <v>187</v>
      </c>
      <c r="F96" s="27">
        <f t="shared" si="23"/>
        <v>165</v>
      </c>
      <c r="G96" s="27">
        <f t="shared" si="24"/>
        <v>154</v>
      </c>
      <c r="H96" s="28"/>
      <c r="I96" s="27">
        <f t="shared" si="25"/>
        <v>0</v>
      </c>
      <c r="J96" s="27">
        <f t="shared" si="26"/>
        <v>0</v>
      </c>
      <c r="K96" s="27">
        <f t="shared" si="27"/>
        <v>0</v>
      </c>
      <c r="L96" s="44" t="s">
        <v>21</v>
      </c>
    </row>
    <row r="97" spans="1:12" s="206" customFormat="1" ht="15" customHeight="1">
      <c r="A97" s="203"/>
      <c r="B97" s="203"/>
      <c r="C97" s="365" t="s">
        <v>1149</v>
      </c>
      <c r="D97" s="365"/>
      <c r="E97" s="212"/>
      <c r="F97" s="27"/>
      <c r="G97" s="27"/>
      <c r="H97" s="22"/>
      <c r="I97" s="22"/>
      <c r="J97" s="22"/>
      <c r="K97" s="22"/>
      <c r="L97" s="44"/>
    </row>
    <row r="98" spans="1:12" s="206" customFormat="1" ht="15" customHeight="1">
      <c r="A98" s="207">
        <v>83</v>
      </c>
      <c r="B98" s="207">
        <v>9003</v>
      </c>
      <c r="C98" s="265" t="s">
        <v>1150</v>
      </c>
      <c r="D98" s="267">
        <v>309</v>
      </c>
      <c r="E98" s="27">
        <f>D98-D98/100*15</f>
        <v>262.64999999999998</v>
      </c>
      <c r="F98" s="27">
        <f t="shared" ref="F98:F106" si="28">D98-D98/100*25</f>
        <v>231.75</v>
      </c>
      <c r="G98" s="27">
        <f t="shared" ref="G98:G106" si="29">D98-D98/100*30</f>
        <v>216.3</v>
      </c>
      <c r="H98" s="28"/>
      <c r="I98" s="27">
        <f>H98*E98</f>
        <v>0</v>
      </c>
      <c r="J98" s="27">
        <f>H98*F98</f>
        <v>0</v>
      </c>
      <c r="K98" s="27">
        <f>H98*G98</f>
        <v>0</v>
      </c>
      <c r="L98" s="123" t="s">
        <v>19</v>
      </c>
    </row>
    <row r="99" spans="1:12" s="206" customFormat="1" ht="15" customHeight="1">
      <c r="A99" s="207">
        <v>84</v>
      </c>
      <c r="B99" s="207">
        <v>9004</v>
      </c>
      <c r="C99" s="265" t="s">
        <v>2322</v>
      </c>
      <c r="D99" s="267">
        <v>300</v>
      </c>
      <c r="E99" s="27">
        <f>D99-D99/100*15</f>
        <v>255</v>
      </c>
      <c r="F99" s="27">
        <f>D99-D99/100*25</f>
        <v>225</v>
      </c>
      <c r="G99" s="27">
        <f>D99-D99/100*30</f>
        <v>210</v>
      </c>
      <c r="H99" s="28"/>
      <c r="I99" s="27">
        <f>H99*E99</f>
        <v>0</v>
      </c>
      <c r="J99" s="27">
        <f>H99*F99</f>
        <v>0</v>
      </c>
      <c r="K99" s="27">
        <f>H99*G99</f>
        <v>0</v>
      </c>
      <c r="L99" s="123" t="s">
        <v>19</v>
      </c>
    </row>
    <row r="100" spans="1:12" s="206" customFormat="1" ht="15" customHeight="1">
      <c r="A100" s="207">
        <v>85</v>
      </c>
      <c r="B100" s="207">
        <v>9002</v>
      </c>
      <c r="C100" s="265" t="s">
        <v>2323</v>
      </c>
      <c r="D100" s="267">
        <v>560</v>
      </c>
      <c r="E100" s="27">
        <f>D100-D100/100*15</f>
        <v>476</v>
      </c>
      <c r="F100" s="27">
        <f>D100-D100/100*25</f>
        <v>420</v>
      </c>
      <c r="G100" s="27">
        <f>D100-D100/100*30</f>
        <v>392</v>
      </c>
      <c r="H100" s="28"/>
      <c r="I100" s="27">
        <f>H100*E100</f>
        <v>0</v>
      </c>
      <c r="J100" s="27">
        <f>H100*F100</f>
        <v>0</v>
      </c>
      <c r="K100" s="27">
        <f>H100*G100</f>
        <v>0</v>
      </c>
      <c r="L100" s="123" t="s">
        <v>19</v>
      </c>
    </row>
    <row r="101" spans="1:12" s="206" customFormat="1" ht="15" customHeight="1">
      <c r="A101" s="207">
        <v>86</v>
      </c>
      <c r="B101" s="207">
        <v>9863</v>
      </c>
      <c r="C101" s="283" t="s">
        <v>2339</v>
      </c>
      <c r="D101" s="287">
        <v>503</v>
      </c>
      <c r="E101" s="27">
        <f>D101-D101/100*15</f>
        <v>427.55</v>
      </c>
      <c r="F101" s="27">
        <f>D101-D101/100*25</f>
        <v>377.25</v>
      </c>
      <c r="G101" s="27">
        <f>D101-D101/100*30</f>
        <v>352.1</v>
      </c>
      <c r="H101" s="28"/>
      <c r="I101" s="27">
        <f>H101*E101</f>
        <v>0</v>
      </c>
      <c r="J101" s="27">
        <f>H101*F101</f>
        <v>0</v>
      </c>
      <c r="K101" s="27">
        <f>H101*G101</f>
        <v>0</v>
      </c>
      <c r="L101" s="311" t="s">
        <v>21</v>
      </c>
    </row>
    <row r="102" spans="1:12" s="206" customFormat="1" ht="15" customHeight="1">
      <c r="A102" s="207">
        <v>87</v>
      </c>
      <c r="B102" s="284" t="s">
        <v>2284</v>
      </c>
      <c r="C102" s="265" t="s">
        <v>2324</v>
      </c>
      <c r="D102" s="267">
        <v>200</v>
      </c>
      <c r="E102" s="27">
        <f>D102-D102/100*15</f>
        <v>170</v>
      </c>
      <c r="F102" s="27">
        <f>D102-D102/100*25</f>
        <v>150</v>
      </c>
      <c r="G102" s="27">
        <f>D102-D102/100*30</f>
        <v>140</v>
      </c>
      <c r="H102" s="280"/>
      <c r="I102" s="27">
        <f>H102*E102</f>
        <v>0</v>
      </c>
      <c r="J102" s="27">
        <f>H102*F102</f>
        <v>0</v>
      </c>
      <c r="K102" s="27">
        <f>H102*G102</f>
        <v>0</v>
      </c>
      <c r="L102" s="123" t="s">
        <v>19</v>
      </c>
    </row>
    <row r="103" spans="1:12" s="206" customFormat="1" ht="15" customHeight="1">
      <c r="A103" s="203"/>
      <c r="B103" s="203"/>
      <c r="C103" s="368" t="s">
        <v>1151</v>
      </c>
      <c r="D103" s="368"/>
      <c r="E103" s="205"/>
      <c r="F103" s="27"/>
      <c r="G103" s="27"/>
      <c r="H103" s="22"/>
      <c r="I103" s="22"/>
      <c r="J103" s="22"/>
      <c r="K103" s="22"/>
      <c r="L103" s="44"/>
    </row>
    <row r="104" spans="1:12" s="206" customFormat="1" ht="15" customHeight="1">
      <c r="A104" s="207">
        <v>88</v>
      </c>
      <c r="B104" s="207">
        <v>2497</v>
      </c>
      <c r="C104" s="208" t="s">
        <v>1152</v>
      </c>
      <c r="D104" s="210">
        <v>950</v>
      </c>
      <c r="E104" s="27">
        <f>D104-D104/100*15</f>
        <v>807.5</v>
      </c>
      <c r="F104" s="27">
        <f t="shared" si="28"/>
        <v>712.5</v>
      </c>
      <c r="G104" s="27">
        <f t="shared" si="29"/>
        <v>665</v>
      </c>
      <c r="H104" s="28"/>
      <c r="I104" s="27">
        <f>H104*E104</f>
        <v>0</v>
      </c>
      <c r="J104" s="27">
        <f>H104*F104</f>
        <v>0</v>
      </c>
      <c r="K104" s="27">
        <f>H104*G104</f>
        <v>0</v>
      </c>
      <c r="L104" s="44" t="s">
        <v>21</v>
      </c>
    </row>
    <row r="105" spans="1:12" s="206" customFormat="1" ht="15" customHeight="1">
      <c r="A105" s="207">
        <v>89</v>
      </c>
      <c r="B105" s="207">
        <v>2498</v>
      </c>
      <c r="C105" s="265" t="s">
        <v>1153</v>
      </c>
      <c r="D105" s="268">
        <v>950</v>
      </c>
      <c r="E105" s="27">
        <f>D105-D105/100*15</f>
        <v>807.5</v>
      </c>
      <c r="F105" s="27">
        <f t="shared" si="28"/>
        <v>712.5</v>
      </c>
      <c r="G105" s="27">
        <f t="shared" si="29"/>
        <v>665</v>
      </c>
      <c r="H105" s="28"/>
      <c r="I105" s="27">
        <f>H105*E105</f>
        <v>0</v>
      </c>
      <c r="J105" s="27">
        <f>H105*F105</f>
        <v>0</v>
      </c>
      <c r="K105" s="27">
        <f>H105*G105</f>
        <v>0</v>
      </c>
      <c r="L105" s="123" t="s">
        <v>19</v>
      </c>
    </row>
    <row r="106" spans="1:12" s="206" customFormat="1" ht="15" customHeight="1">
      <c r="A106" s="207">
        <v>90</v>
      </c>
      <c r="B106" s="207">
        <v>11936</v>
      </c>
      <c r="C106" s="265" t="s">
        <v>1154</v>
      </c>
      <c r="D106" s="267">
        <v>3400</v>
      </c>
      <c r="E106" s="27">
        <f>D106-D106/100*15</f>
        <v>2890</v>
      </c>
      <c r="F106" s="27">
        <f t="shared" si="28"/>
        <v>2550</v>
      </c>
      <c r="G106" s="27">
        <f t="shared" si="29"/>
        <v>2380</v>
      </c>
      <c r="H106" s="28"/>
      <c r="I106" s="27">
        <f>H106*E106</f>
        <v>0</v>
      </c>
      <c r="J106" s="27">
        <f>H106*F106</f>
        <v>0</v>
      </c>
      <c r="K106" s="27">
        <f>H106*G106</f>
        <v>0</v>
      </c>
      <c r="L106" s="123" t="s">
        <v>19</v>
      </c>
    </row>
    <row r="107" spans="1:12" s="206" customFormat="1" ht="15" customHeight="1">
      <c r="A107" s="207">
        <v>91</v>
      </c>
      <c r="B107" s="207">
        <v>12125</v>
      </c>
      <c r="C107" s="265" t="s">
        <v>2325</v>
      </c>
      <c r="D107" s="267">
        <v>2965</v>
      </c>
      <c r="E107" s="27">
        <f>D107-D107/100*15</f>
        <v>2520.25</v>
      </c>
      <c r="F107" s="27">
        <f>D107-D107/100*25</f>
        <v>2223.75</v>
      </c>
      <c r="G107" s="27">
        <f>D107-D107/100*30</f>
        <v>2075.5</v>
      </c>
      <c r="H107" s="28"/>
      <c r="I107" s="27">
        <f>H107*E107</f>
        <v>0</v>
      </c>
      <c r="J107" s="27">
        <f>H107*F107</f>
        <v>0</v>
      </c>
      <c r="K107" s="27">
        <f>H107*G107</f>
        <v>0</v>
      </c>
      <c r="L107" s="123" t="s">
        <v>19</v>
      </c>
    </row>
    <row r="108" spans="1:12" s="206" customFormat="1" ht="15" customHeight="1">
      <c r="A108" s="207">
        <v>92</v>
      </c>
      <c r="B108" s="207">
        <v>12126</v>
      </c>
      <c r="C108" s="283" t="s">
        <v>2287</v>
      </c>
      <c r="D108" s="287">
        <v>990</v>
      </c>
      <c r="E108" s="27">
        <f>D108-D108/100*15</f>
        <v>841.5</v>
      </c>
      <c r="F108" s="27">
        <f>D108-D108/100*25</f>
        <v>742.5</v>
      </c>
      <c r="G108" s="27">
        <f>D108-D108/100*30</f>
        <v>693</v>
      </c>
      <c r="H108" s="28"/>
      <c r="I108" s="27">
        <f>H108*E108</f>
        <v>0</v>
      </c>
      <c r="J108" s="27">
        <f>H108*F108</f>
        <v>0</v>
      </c>
      <c r="K108" s="27">
        <f>H108*G108</f>
        <v>0</v>
      </c>
      <c r="L108" s="311" t="s">
        <v>21</v>
      </c>
    </row>
    <row r="109" spans="1:12" s="206" customFormat="1" ht="15.75" customHeight="1">
      <c r="A109" s="203"/>
      <c r="B109" s="203"/>
      <c r="C109" s="365" t="s">
        <v>1155</v>
      </c>
      <c r="D109" s="365"/>
      <c r="E109" s="212"/>
      <c r="F109" s="27"/>
      <c r="G109" s="27"/>
      <c r="H109" s="22"/>
      <c r="I109" s="22"/>
      <c r="J109" s="22"/>
      <c r="K109" s="22"/>
      <c r="L109" s="44"/>
    </row>
    <row r="110" spans="1:12" s="206" customFormat="1" ht="15" customHeight="1">
      <c r="A110" s="207">
        <v>93</v>
      </c>
      <c r="B110" s="207">
        <v>10980</v>
      </c>
      <c r="C110" s="208" t="s">
        <v>1156</v>
      </c>
      <c r="D110" s="209">
        <v>239</v>
      </c>
      <c r="E110" s="27">
        <f t="shared" ref="E110:E124" si="30">D110-D110/100*15</f>
        <v>203.15</v>
      </c>
      <c r="F110" s="27">
        <f t="shared" ref="F110:F124" si="31">D110-D110/100*25</f>
        <v>179.25</v>
      </c>
      <c r="G110" s="27">
        <f t="shared" ref="G110:G124" si="32">D110-D110/100*30</f>
        <v>167.3</v>
      </c>
      <c r="H110" s="28"/>
      <c r="I110" s="27">
        <f t="shared" ref="I110:I124" si="33">H110*E110</f>
        <v>0</v>
      </c>
      <c r="J110" s="27">
        <f t="shared" ref="J110:J124" si="34">H110*F110</f>
        <v>0</v>
      </c>
      <c r="K110" s="27">
        <f t="shared" ref="K110:K124" si="35">H110*G110</f>
        <v>0</v>
      </c>
      <c r="L110" s="44" t="s">
        <v>21</v>
      </c>
    </row>
    <row r="111" spans="1:12" s="206" customFormat="1" ht="15" customHeight="1">
      <c r="A111" s="207">
        <v>94</v>
      </c>
      <c r="B111" s="207">
        <v>2337</v>
      </c>
      <c r="C111" s="208" t="s">
        <v>1157</v>
      </c>
      <c r="D111" s="209">
        <v>239</v>
      </c>
      <c r="E111" s="27">
        <f t="shared" si="30"/>
        <v>203.15</v>
      </c>
      <c r="F111" s="27">
        <f t="shared" si="31"/>
        <v>179.25</v>
      </c>
      <c r="G111" s="27">
        <f t="shared" si="32"/>
        <v>167.3</v>
      </c>
      <c r="H111" s="28"/>
      <c r="I111" s="27">
        <f t="shared" si="33"/>
        <v>0</v>
      </c>
      <c r="J111" s="27">
        <f t="shared" si="34"/>
        <v>0</v>
      </c>
      <c r="K111" s="27">
        <f t="shared" si="35"/>
        <v>0</v>
      </c>
      <c r="L111" s="44" t="s">
        <v>21</v>
      </c>
    </row>
    <row r="112" spans="1:12" s="206" customFormat="1" ht="15" customHeight="1">
      <c r="A112" s="207">
        <v>95</v>
      </c>
      <c r="B112" s="207">
        <v>2338</v>
      </c>
      <c r="C112" s="208" t="s">
        <v>1158</v>
      </c>
      <c r="D112" s="209">
        <v>239</v>
      </c>
      <c r="E112" s="27">
        <f t="shared" si="30"/>
        <v>203.15</v>
      </c>
      <c r="F112" s="27">
        <f t="shared" si="31"/>
        <v>179.25</v>
      </c>
      <c r="G112" s="27">
        <f t="shared" si="32"/>
        <v>167.3</v>
      </c>
      <c r="H112" s="28"/>
      <c r="I112" s="27">
        <f t="shared" si="33"/>
        <v>0</v>
      </c>
      <c r="J112" s="27">
        <f t="shared" si="34"/>
        <v>0</v>
      </c>
      <c r="K112" s="27">
        <f t="shared" si="35"/>
        <v>0</v>
      </c>
      <c r="L112" s="44" t="s">
        <v>21</v>
      </c>
    </row>
    <row r="113" spans="1:12" s="206" customFormat="1" ht="15" customHeight="1">
      <c r="A113" s="207">
        <v>96</v>
      </c>
      <c r="B113" s="207">
        <v>10981</v>
      </c>
      <c r="C113" s="208" t="s">
        <v>1159</v>
      </c>
      <c r="D113" s="209">
        <v>239</v>
      </c>
      <c r="E113" s="27">
        <f t="shared" si="30"/>
        <v>203.15</v>
      </c>
      <c r="F113" s="27">
        <f t="shared" si="31"/>
        <v>179.25</v>
      </c>
      <c r="G113" s="27">
        <f t="shared" si="32"/>
        <v>167.3</v>
      </c>
      <c r="H113" s="28"/>
      <c r="I113" s="27">
        <f t="shared" si="33"/>
        <v>0</v>
      </c>
      <c r="J113" s="27">
        <f t="shared" si="34"/>
        <v>0</v>
      </c>
      <c r="K113" s="27">
        <f t="shared" si="35"/>
        <v>0</v>
      </c>
      <c r="L113" s="44" t="s">
        <v>21</v>
      </c>
    </row>
    <row r="114" spans="1:12" s="206" customFormat="1" ht="14.25" customHeight="1">
      <c r="A114" s="207">
        <v>97</v>
      </c>
      <c r="B114" s="207">
        <v>10744</v>
      </c>
      <c r="C114" s="208" t="s">
        <v>1160</v>
      </c>
      <c r="D114" s="209">
        <v>239</v>
      </c>
      <c r="E114" s="27">
        <f t="shared" si="30"/>
        <v>203.15</v>
      </c>
      <c r="F114" s="27">
        <f t="shared" si="31"/>
        <v>179.25</v>
      </c>
      <c r="G114" s="27">
        <f t="shared" si="32"/>
        <v>167.3</v>
      </c>
      <c r="H114" s="28"/>
      <c r="I114" s="27">
        <f t="shared" si="33"/>
        <v>0</v>
      </c>
      <c r="J114" s="27">
        <f t="shared" si="34"/>
        <v>0</v>
      </c>
      <c r="K114" s="27">
        <f t="shared" si="35"/>
        <v>0</v>
      </c>
      <c r="L114" s="44" t="s">
        <v>21</v>
      </c>
    </row>
    <row r="115" spans="1:12" s="206" customFormat="1" ht="15" customHeight="1">
      <c r="A115" s="207">
        <v>98</v>
      </c>
      <c r="B115" s="207">
        <v>1366</v>
      </c>
      <c r="C115" s="208" t="s">
        <v>1161</v>
      </c>
      <c r="D115" s="209">
        <v>239</v>
      </c>
      <c r="E115" s="27">
        <f t="shared" si="30"/>
        <v>203.15</v>
      </c>
      <c r="F115" s="27">
        <f t="shared" si="31"/>
        <v>179.25</v>
      </c>
      <c r="G115" s="27">
        <f t="shared" si="32"/>
        <v>167.3</v>
      </c>
      <c r="H115" s="28"/>
      <c r="I115" s="27">
        <f t="shared" si="33"/>
        <v>0</v>
      </c>
      <c r="J115" s="27">
        <f t="shared" si="34"/>
        <v>0</v>
      </c>
      <c r="K115" s="27">
        <f t="shared" si="35"/>
        <v>0</v>
      </c>
      <c r="L115" s="44" t="s">
        <v>21</v>
      </c>
    </row>
    <row r="116" spans="1:12" s="206" customFormat="1" ht="15" customHeight="1">
      <c r="A116" s="207">
        <v>99</v>
      </c>
      <c r="B116" s="207">
        <v>12947</v>
      </c>
      <c r="C116" s="208" t="s">
        <v>1162</v>
      </c>
      <c r="D116" s="209">
        <v>320</v>
      </c>
      <c r="E116" s="27">
        <f t="shared" si="30"/>
        <v>272</v>
      </c>
      <c r="F116" s="27">
        <f t="shared" si="31"/>
        <v>240</v>
      </c>
      <c r="G116" s="27">
        <f t="shared" si="32"/>
        <v>224</v>
      </c>
      <c r="H116" s="28"/>
      <c r="I116" s="27">
        <f t="shared" si="33"/>
        <v>0</v>
      </c>
      <c r="J116" s="27">
        <f t="shared" si="34"/>
        <v>0</v>
      </c>
      <c r="K116" s="27">
        <f t="shared" si="35"/>
        <v>0</v>
      </c>
      <c r="L116" s="44" t="s">
        <v>21</v>
      </c>
    </row>
    <row r="117" spans="1:12" s="206" customFormat="1" ht="15" customHeight="1">
      <c r="A117" s="207">
        <v>100</v>
      </c>
      <c r="B117" s="207">
        <v>12948</v>
      </c>
      <c r="C117" s="208" t="s">
        <v>1163</v>
      </c>
      <c r="D117" s="209">
        <v>320</v>
      </c>
      <c r="E117" s="27">
        <f t="shared" si="30"/>
        <v>272</v>
      </c>
      <c r="F117" s="27">
        <f t="shared" si="31"/>
        <v>240</v>
      </c>
      <c r="G117" s="27">
        <f t="shared" si="32"/>
        <v>224</v>
      </c>
      <c r="H117" s="28"/>
      <c r="I117" s="27">
        <f t="shared" si="33"/>
        <v>0</v>
      </c>
      <c r="J117" s="27">
        <f t="shared" si="34"/>
        <v>0</v>
      </c>
      <c r="K117" s="27">
        <f t="shared" si="35"/>
        <v>0</v>
      </c>
      <c r="L117" s="44" t="s">
        <v>21</v>
      </c>
    </row>
    <row r="118" spans="1:12" s="206" customFormat="1" ht="15" customHeight="1">
      <c r="A118" s="207">
        <v>101</v>
      </c>
      <c r="B118" s="207">
        <v>12950</v>
      </c>
      <c r="C118" s="208" t="s">
        <v>1164</v>
      </c>
      <c r="D118" s="209">
        <v>320</v>
      </c>
      <c r="E118" s="27">
        <f t="shared" si="30"/>
        <v>272</v>
      </c>
      <c r="F118" s="27">
        <f t="shared" si="31"/>
        <v>240</v>
      </c>
      <c r="G118" s="27">
        <f t="shared" si="32"/>
        <v>224</v>
      </c>
      <c r="H118" s="28"/>
      <c r="I118" s="27">
        <f t="shared" si="33"/>
        <v>0</v>
      </c>
      <c r="J118" s="27">
        <f t="shared" si="34"/>
        <v>0</v>
      </c>
      <c r="K118" s="27">
        <f t="shared" si="35"/>
        <v>0</v>
      </c>
      <c r="L118" s="44" t="s">
        <v>21</v>
      </c>
    </row>
    <row r="119" spans="1:12" s="206" customFormat="1" ht="15" customHeight="1">
      <c r="A119" s="207">
        <v>102</v>
      </c>
      <c r="B119" s="207">
        <v>1305</v>
      </c>
      <c r="C119" s="265" t="s">
        <v>1165</v>
      </c>
      <c r="D119" s="267">
        <v>250</v>
      </c>
      <c r="E119" s="27">
        <f t="shared" si="30"/>
        <v>212.5</v>
      </c>
      <c r="F119" s="27">
        <f t="shared" si="31"/>
        <v>187.5</v>
      </c>
      <c r="G119" s="27">
        <f t="shared" si="32"/>
        <v>175</v>
      </c>
      <c r="H119" s="28"/>
      <c r="I119" s="27">
        <f t="shared" si="33"/>
        <v>0</v>
      </c>
      <c r="J119" s="27">
        <f t="shared" si="34"/>
        <v>0</v>
      </c>
      <c r="K119" s="27">
        <f t="shared" si="35"/>
        <v>0</v>
      </c>
      <c r="L119" s="123" t="s">
        <v>19</v>
      </c>
    </row>
    <row r="120" spans="1:12" s="206" customFormat="1" ht="15" customHeight="1">
      <c r="A120" s="207">
        <v>103</v>
      </c>
      <c r="B120" s="207">
        <v>1307</v>
      </c>
      <c r="C120" s="208" t="s">
        <v>1166</v>
      </c>
      <c r="D120" s="209">
        <v>250</v>
      </c>
      <c r="E120" s="27">
        <f t="shared" si="30"/>
        <v>212.5</v>
      </c>
      <c r="F120" s="27">
        <f t="shared" si="31"/>
        <v>187.5</v>
      </c>
      <c r="G120" s="27">
        <f t="shared" si="32"/>
        <v>175</v>
      </c>
      <c r="H120" s="28"/>
      <c r="I120" s="27">
        <f t="shared" si="33"/>
        <v>0</v>
      </c>
      <c r="J120" s="27">
        <f t="shared" si="34"/>
        <v>0</v>
      </c>
      <c r="K120" s="27">
        <f t="shared" si="35"/>
        <v>0</v>
      </c>
      <c r="L120" s="44" t="s">
        <v>21</v>
      </c>
    </row>
    <row r="121" spans="1:12" s="206" customFormat="1" ht="15" customHeight="1">
      <c r="A121" s="207">
        <v>104</v>
      </c>
      <c r="B121" s="207">
        <v>9282</v>
      </c>
      <c r="C121" s="208" t="s">
        <v>1167</v>
      </c>
      <c r="D121" s="209">
        <v>250</v>
      </c>
      <c r="E121" s="27">
        <f t="shared" si="30"/>
        <v>212.5</v>
      </c>
      <c r="F121" s="27">
        <f t="shared" si="31"/>
        <v>187.5</v>
      </c>
      <c r="G121" s="27">
        <f t="shared" si="32"/>
        <v>175</v>
      </c>
      <c r="H121" s="28"/>
      <c r="I121" s="27">
        <f t="shared" si="33"/>
        <v>0</v>
      </c>
      <c r="J121" s="27">
        <f t="shared" si="34"/>
        <v>0</v>
      </c>
      <c r="K121" s="27">
        <f t="shared" si="35"/>
        <v>0</v>
      </c>
      <c r="L121" s="44" t="s">
        <v>21</v>
      </c>
    </row>
    <row r="122" spans="1:12" s="206" customFormat="1" ht="15" customHeight="1">
      <c r="A122" s="207">
        <v>105</v>
      </c>
      <c r="B122" s="207">
        <v>9283</v>
      </c>
      <c r="C122" s="208" t="s">
        <v>1168</v>
      </c>
      <c r="D122" s="209">
        <v>250</v>
      </c>
      <c r="E122" s="27">
        <f t="shared" si="30"/>
        <v>212.5</v>
      </c>
      <c r="F122" s="27">
        <f t="shared" si="31"/>
        <v>187.5</v>
      </c>
      <c r="G122" s="27">
        <f t="shared" si="32"/>
        <v>175</v>
      </c>
      <c r="H122" s="28"/>
      <c r="I122" s="27">
        <f t="shared" si="33"/>
        <v>0</v>
      </c>
      <c r="J122" s="27">
        <f t="shared" si="34"/>
        <v>0</v>
      </c>
      <c r="K122" s="27">
        <f t="shared" si="35"/>
        <v>0</v>
      </c>
      <c r="L122" s="44" t="s">
        <v>21</v>
      </c>
    </row>
    <row r="123" spans="1:12" s="206" customFormat="1" ht="15" customHeight="1">
      <c r="A123" s="207">
        <v>106</v>
      </c>
      <c r="B123" s="207">
        <v>11787</v>
      </c>
      <c r="C123" s="265" t="s">
        <v>1169</v>
      </c>
      <c r="D123" s="267">
        <v>250</v>
      </c>
      <c r="E123" s="27">
        <f t="shared" si="30"/>
        <v>212.5</v>
      </c>
      <c r="F123" s="27">
        <f t="shared" si="31"/>
        <v>187.5</v>
      </c>
      <c r="G123" s="27">
        <f t="shared" si="32"/>
        <v>175</v>
      </c>
      <c r="H123" s="28"/>
      <c r="I123" s="27">
        <f t="shared" si="33"/>
        <v>0</v>
      </c>
      <c r="J123" s="27">
        <f t="shared" si="34"/>
        <v>0</v>
      </c>
      <c r="K123" s="27">
        <f t="shared" si="35"/>
        <v>0</v>
      </c>
      <c r="L123" s="123" t="s">
        <v>19</v>
      </c>
    </row>
    <row r="124" spans="1:12" s="206" customFormat="1" ht="15" customHeight="1">
      <c r="A124" s="207">
        <v>107</v>
      </c>
      <c r="B124" s="207">
        <v>10726</v>
      </c>
      <c r="C124" s="208" t="s">
        <v>1170</v>
      </c>
      <c r="D124" s="209">
        <v>250</v>
      </c>
      <c r="E124" s="27">
        <f t="shared" si="30"/>
        <v>212.5</v>
      </c>
      <c r="F124" s="27">
        <f t="shared" si="31"/>
        <v>187.5</v>
      </c>
      <c r="G124" s="27">
        <f t="shared" si="32"/>
        <v>175</v>
      </c>
      <c r="H124" s="28"/>
      <c r="I124" s="27">
        <f t="shared" si="33"/>
        <v>0</v>
      </c>
      <c r="J124" s="27">
        <f t="shared" si="34"/>
        <v>0</v>
      </c>
      <c r="K124" s="27">
        <f t="shared" si="35"/>
        <v>0</v>
      </c>
      <c r="L124" s="44" t="s">
        <v>21</v>
      </c>
    </row>
    <row r="125" spans="1:12" s="206" customFormat="1" ht="15" customHeight="1">
      <c r="A125" s="203"/>
      <c r="B125" s="203"/>
      <c r="C125" s="212" t="s">
        <v>1171</v>
      </c>
      <c r="D125" s="213"/>
      <c r="E125" s="213"/>
      <c r="F125" s="27"/>
      <c r="G125" s="27"/>
      <c r="H125" s="22"/>
      <c r="I125" s="22"/>
      <c r="J125" s="22"/>
      <c r="K125" s="22"/>
      <c r="L125" s="44"/>
    </row>
    <row r="126" spans="1:12" s="206" customFormat="1" ht="15" customHeight="1">
      <c r="A126" s="207">
        <v>108</v>
      </c>
      <c r="B126" s="207">
        <v>1353</v>
      </c>
      <c r="C126" s="208" t="s">
        <v>1172</v>
      </c>
      <c r="D126" s="209">
        <v>530</v>
      </c>
      <c r="E126" s="27">
        <f t="shared" ref="E126:E135" si="36">D126-D126/100*15</f>
        <v>450.5</v>
      </c>
      <c r="F126" s="27">
        <f t="shared" ref="F126:F135" si="37">D126-D126/100*25</f>
        <v>397.5</v>
      </c>
      <c r="G126" s="27">
        <f t="shared" ref="G126:G135" si="38">D126-D126/100*30</f>
        <v>371</v>
      </c>
      <c r="H126" s="28"/>
      <c r="I126" s="27">
        <f t="shared" ref="I126:I135" si="39">H126*E126</f>
        <v>0</v>
      </c>
      <c r="J126" s="27">
        <f t="shared" ref="J126:J135" si="40">H126*F126</f>
        <v>0</v>
      </c>
      <c r="K126" s="27">
        <f t="shared" ref="K126:K135" si="41">H126*G126</f>
        <v>0</v>
      </c>
      <c r="L126" s="44" t="s">
        <v>21</v>
      </c>
    </row>
    <row r="127" spans="1:12" s="206" customFormat="1" ht="15" customHeight="1">
      <c r="A127" s="207">
        <v>109</v>
      </c>
      <c r="B127" s="207">
        <v>10774</v>
      </c>
      <c r="C127" s="265" t="s">
        <v>1173</v>
      </c>
      <c r="D127" s="267">
        <v>210</v>
      </c>
      <c r="E127" s="27">
        <f t="shared" si="36"/>
        <v>178.5</v>
      </c>
      <c r="F127" s="27">
        <f t="shared" si="37"/>
        <v>157.5</v>
      </c>
      <c r="G127" s="27">
        <f t="shared" si="38"/>
        <v>147</v>
      </c>
      <c r="H127" s="28"/>
      <c r="I127" s="27">
        <f t="shared" si="39"/>
        <v>0</v>
      </c>
      <c r="J127" s="27">
        <f t="shared" si="40"/>
        <v>0</v>
      </c>
      <c r="K127" s="27">
        <f t="shared" si="41"/>
        <v>0</v>
      </c>
      <c r="L127" s="123" t="s">
        <v>19</v>
      </c>
    </row>
    <row r="128" spans="1:12" s="206" customFormat="1" ht="15" customHeight="1">
      <c r="A128" s="207">
        <v>110</v>
      </c>
      <c r="B128" s="207">
        <v>10773</v>
      </c>
      <c r="C128" s="265" t="s">
        <v>1174</v>
      </c>
      <c r="D128" s="267">
        <v>210</v>
      </c>
      <c r="E128" s="27">
        <f t="shared" si="36"/>
        <v>178.5</v>
      </c>
      <c r="F128" s="27">
        <f t="shared" si="37"/>
        <v>157.5</v>
      </c>
      <c r="G128" s="27">
        <f t="shared" si="38"/>
        <v>147</v>
      </c>
      <c r="H128" s="28"/>
      <c r="I128" s="27">
        <f t="shared" si="39"/>
        <v>0</v>
      </c>
      <c r="J128" s="27">
        <f t="shared" si="40"/>
        <v>0</v>
      </c>
      <c r="K128" s="27">
        <f t="shared" si="41"/>
        <v>0</v>
      </c>
      <c r="L128" s="123" t="s">
        <v>19</v>
      </c>
    </row>
    <row r="129" spans="1:12" s="206" customFormat="1" ht="15" customHeight="1">
      <c r="A129" s="207">
        <v>111</v>
      </c>
      <c r="B129" s="207">
        <v>10976</v>
      </c>
      <c r="C129" s="265" t="s">
        <v>1175</v>
      </c>
      <c r="D129" s="267">
        <v>490</v>
      </c>
      <c r="E129" s="27">
        <f t="shared" si="36"/>
        <v>416.5</v>
      </c>
      <c r="F129" s="27">
        <f t="shared" si="37"/>
        <v>367.5</v>
      </c>
      <c r="G129" s="27">
        <f t="shared" si="38"/>
        <v>343</v>
      </c>
      <c r="H129" s="28"/>
      <c r="I129" s="27">
        <f t="shared" si="39"/>
        <v>0</v>
      </c>
      <c r="J129" s="27">
        <f t="shared" si="40"/>
        <v>0</v>
      </c>
      <c r="K129" s="27">
        <f t="shared" si="41"/>
        <v>0</v>
      </c>
      <c r="L129" s="123" t="s">
        <v>19</v>
      </c>
    </row>
    <row r="130" spans="1:12" s="206" customFormat="1" ht="15" customHeight="1">
      <c r="A130" s="207">
        <v>112</v>
      </c>
      <c r="B130" s="207">
        <v>9289</v>
      </c>
      <c r="C130" s="265" t="s">
        <v>1176</v>
      </c>
      <c r="D130" s="268">
        <v>510</v>
      </c>
      <c r="E130" s="27">
        <f t="shared" si="36"/>
        <v>433.5</v>
      </c>
      <c r="F130" s="27">
        <f t="shared" si="37"/>
        <v>382.5</v>
      </c>
      <c r="G130" s="27">
        <f t="shared" si="38"/>
        <v>357</v>
      </c>
      <c r="H130" s="28"/>
      <c r="I130" s="27">
        <f t="shared" si="39"/>
        <v>0</v>
      </c>
      <c r="J130" s="27">
        <f t="shared" si="40"/>
        <v>0</v>
      </c>
      <c r="K130" s="27">
        <f t="shared" si="41"/>
        <v>0</v>
      </c>
      <c r="L130" s="123" t="s">
        <v>19</v>
      </c>
    </row>
    <row r="131" spans="1:12" s="206" customFormat="1" ht="15" customHeight="1">
      <c r="A131" s="207">
        <v>113</v>
      </c>
      <c r="B131" s="207">
        <v>1690</v>
      </c>
      <c r="C131" s="208" t="s">
        <v>1177</v>
      </c>
      <c r="D131" s="210">
        <v>300</v>
      </c>
      <c r="E131" s="27">
        <f t="shared" si="36"/>
        <v>255</v>
      </c>
      <c r="F131" s="27">
        <f t="shared" si="37"/>
        <v>225</v>
      </c>
      <c r="G131" s="27">
        <f t="shared" si="38"/>
        <v>210</v>
      </c>
      <c r="H131" s="28"/>
      <c r="I131" s="27">
        <f t="shared" si="39"/>
        <v>0</v>
      </c>
      <c r="J131" s="27">
        <f t="shared" si="40"/>
        <v>0</v>
      </c>
      <c r="K131" s="27">
        <f t="shared" si="41"/>
        <v>0</v>
      </c>
      <c r="L131" s="44" t="s">
        <v>21</v>
      </c>
    </row>
    <row r="132" spans="1:12" s="206" customFormat="1" ht="15" customHeight="1">
      <c r="A132" s="207">
        <v>114</v>
      </c>
      <c r="B132" s="207">
        <v>1156</v>
      </c>
      <c r="C132" s="265" t="s">
        <v>1178</v>
      </c>
      <c r="D132" s="268">
        <v>610</v>
      </c>
      <c r="E132" s="27">
        <f t="shared" si="36"/>
        <v>518.5</v>
      </c>
      <c r="F132" s="27">
        <f t="shared" si="37"/>
        <v>457.5</v>
      </c>
      <c r="G132" s="27">
        <f t="shared" si="38"/>
        <v>427</v>
      </c>
      <c r="H132" s="28"/>
      <c r="I132" s="27">
        <f t="shared" si="39"/>
        <v>0</v>
      </c>
      <c r="J132" s="27">
        <f t="shared" si="40"/>
        <v>0</v>
      </c>
      <c r="K132" s="27">
        <f t="shared" si="41"/>
        <v>0</v>
      </c>
      <c r="L132" s="123" t="s">
        <v>19</v>
      </c>
    </row>
    <row r="133" spans="1:12" s="206" customFormat="1" ht="15" customHeight="1">
      <c r="A133" s="207">
        <v>115</v>
      </c>
      <c r="B133" s="207">
        <v>10463</v>
      </c>
      <c r="C133" s="265" t="s">
        <v>1179</v>
      </c>
      <c r="D133" s="268">
        <v>620</v>
      </c>
      <c r="E133" s="27">
        <f t="shared" si="36"/>
        <v>527</v>
      </c>
      <c r="F133" s="27">
        <f t="shared" si="37"/>
        <v>465</v>
      </c>
      <c r="G133" s="27">
        <f t="shared" si="38"/>
        <v>434</v>
      </c>
      <c r="H133" s="28"/>
      <c r="I133" s="27">
        <f t="shared" si="39"/>
        <v>0</v>
      </c>
      <c r="J133" s="27">
        <f t="shared" si="40"/>
        <v>0</v>
      </c>
      <c r="K133" s="27">
        <f t="shared" si="41"/>
        <v>0</v>
      </c>
      <c r="L133" s="123" t="s">
        <v>19</v>
      </c>
    </row>
    <row r="134" spans="1:12" s="206" customFormat="1" ht="15" customHeight="1">
      <c r="A134" s="207">
        <v>116</v>
      </c>
      <c r="B134" s="207">
        <v>2604</v>
      </c>
      <c r="C134" s="265" t="s">
        <v>1180</v>
      </c>
      <c r="D134" s="268">
        <v>330</v>
      </c>
      <c r="E134" s="27">
        <f t="shared" si="36"/>
        <v>280.5</v>
      </c>
      <c r="F134" s="27">
        <f t="shared" si="37"/>
        <v>247.5</v>
      </c>
      <c r="G134" s="27">
        <f t="shared" si="38"/>
        <v>231</v>
      </c>
      <c r="H134" s="28"/>
      <c r="I134" s="27">
        <f t="shared" si="39"/>
        <v>0</v>
      </c>
      <c r="J134" s="27">
        <f t="shared" si="40"/>
        <v>0</v>
      </c>
      <c r="K134" s="27">
        <f t="shared" si="41"/>
        <v>0</v>
      </c>
      <c r="L134" s="123" t="s">
        <v>19</v>
      </c>
    </row>
    <row r="135" spans="1:12" s="206" customFormat="1" ht="15" customHeight="1">
      <c r="A135" s="207">
        <v>117</v>
      </c>
      <c r="B135" s="207">
        <v>9031</v>
      </c>
      <c r="C135" s="208" t="s">
        <v>1181</v>
      </c>
      <c r="D135" s="209">
        <v>300</v>
      </c>
      <c r="E135" s="27">
        <f t="shared" si="36"/>
        <v>255</v>
      </c>
      <c r="F135" s="27">
        <f t="shared" si="37"/>
        <v>225</v>
      </c>
      <c r="G135" s="27">
        <f t="shared" si="38"/>
        <v>210</v>
      </c>
      <c r="H135" s="28"/>
      <c r="I135" s="27">
        <f t="shared" si="39"/>
        <v>0</v>
      </c>
      <c r="J135" s="27">
        <f t="shared" si="40"/>
        <v>0</v>
      </c>
      <c r="K135" s="27">
        <f t="shared" si="41"/>
        <v>0</v>
      </c>
      <c r="L135" s="44" t="s">
        <v>21</v>
      </c>
    </row>
    <row r="136" spans="1:12" s="206" customFormat="1" ht="15" customHeight="1">
      <c r="A136" s="207">
        <v>118</v>
      </c>
      <c r="B136" s="207">
        <v>1012</v>
      </c>
      <c r="C136" s="322" t="s">
        <v>2320</v>
      </c>
      <c r="D136" s="323">
        <v>800</v>
      </c>
      <c r="E136" s="27">
        <f>D136-D136/100*15</f>
        <v>680</v>
      </c>
      <c r="F136" s="27">
        <f>D136-D136/100*25</f>
        <v>600</v>
      </c>
      <c r="G136" s="27">
        <f>D136-D136/100*30</f>
        <v>560</v>
      </c>
      <c r="H136" s="28"/>
      <c r="I136" s="27">
        <f>H136*E136</f>
        <v>0</v>
      </c>
      <c r="J136" s="27">
        <f>H136*F136</f>
        <v>0</v>
      </c>
      <c r="K136" s="27">
        <f>H136*G136</f>
        <v>0</v>
      </c>
      <c r="L136" s="123" t="s">
        <v>19</v>
      </c>
    </row>
    <row r="137" spans="1:12" s="206" customFormat="1" ht="15" customHeight="1">
      <c r="A137" s="207">
        <v>119</v>
      </c>
      <c r="B137" s="207">
        <v>1011</v>
      </c>
      <c r="C137" s="322" t="s">
        <v>2321</v>
      </c>
      <c r="D137" s="323">
        <v>390</v>
      </c>
      <c r="E137" s="27">
        <f>D137-D137/100*15</f>
        <v>331.5</v>
      </c>
      <c r="F137" s="27">
        <f>D137-D137/100*25</f>
        <v>292.5</v>
      </c>
      <c r="G137" s="27">
        <f>D137-D137/100*30</f>
        <v>273</v>
      </c>
      <c r="H137" s="28"/>
      <c r="I137" s="27">
        <f>H137*E137</f>
        <v>0</v>
      </c>
      <c r="J137" s="27">
        <f>H137*F137</f>
        <v>0</v>
      </c>
      <c r="K137" s="27">
        <f>H137*G137</f>
        <v>0</v>
      </c>
      <c r="L137" s="123" t="s">
        <v>19</v>
      </c>
    </row>
    <row r="138" spans="1:12" s="206" customFormat="1" ht="15" customHeight="1">
      <c r="A138" s="207">
        <v>120</v>
      </c>
      <c r="B138" s="207">
        <v>2380</v>
      </c>
      <c r="C138" s="285" t="s">
        <v>2327</v>
      </c>
      <c r="D138" s="282">
        <v>420</v>
      </c>
      <c r="E138" s="27">
        <f>D138-D138/100*15</f>
        <v>357</v>
      </c>
      <c r="F138" s="27">
        <f>D138-D138/100*25</f>
        <v>315</v>
      </c>
      <c r="G138" s="27">
        <f>D138-D138/100*30</f>
        <v>294</v>
      </c>
      <c r="H138" s="280"/>
      <c r="I138" s="27">
        <f>H138*E138</f>
        <v>0</v>
      </c>
      <c r="J138" s="27">
        <f>H138*F138</f>
        <v>0</v>
      </c>
      <c r="K138" s="27">
        <f>H138*G138</f>
        <v>0</v>
      </c>
      <c r="L138" s="311" t="s">
        <v>21</v>
      </c>
    </row>
    <row r="139" spans="1:12" s="206" customFormat="1" ht="15" customHeight="1">
      <c r="A139" s="203"/>
      <c r="B139" s="203"/>
      <c r="C139" s="212" t="s">
        <v>1182</v>
      </c>
      <c r="D139" s="214"/>
      <c r="E139" s="214"/>
      <c r="F139" s="27"/>
      <c r="G139" s="27"/>
      <c r="H139" s="22"/>
      <c r="I139" s="22"/>
      <c r="J139" s="22"/>
      <c r="K139" s="22"/>
      <c r="L139" s="44"/>
    </row>
    <row r="140" spans="1:12" s="206" customFormat="1" ht="15" customHeight="1">
      <c r="A140" s="207">
        <v>121</v>
      </c>
      <c r="B140" s="207">
        <v>1421</v>
      </c>
      <c r="C140" s="208" t="s">
        <v>1183</v>
      </c>
      <c r="D140" s="210">
        <v>800</v>
      </c>
      <c r="E140" s="27">
        <f>D140-D140/100*15</f>
        <v>680</v>
      </c>
      <c r="F140" s="27">
        <f>D140-D140/100*25</f>
        <v>600</v>
      </c>
      <c r="G140" s="27">
        <f>D140-D140/100*30</f>
        <v>560</v>
      </c>
      <c r="H140" s="28"/>
      <c r="I140" s="27">
        <f>H140*E140</f>
        <v>0</v>
      </c>
      <c r="J140" s="27">
        <f>H140*F140</f>
        <v>0</v>
      </c>
      <c r="K140" s="27">
        <f>H140*G140</f>
        <v>0</v>
      </c>
      <c r="L140" s="44" t="s">
        <v>21</v>
      </c>
    </row>
    <row r="141" spans="1:12" s="206" customFormat="1" ht="15" customHeight="1">
      <c r="A141" s="207">
        <v>122</v>
      </c>
      <c r="B141" s="207">
        <v>1627</v>
      </c>
      <c r="C141" s="208" t="s">
        <v>1184</v>
      </c>
      <c r="D141" s="210">
        <v>800</v>
      </c>
      <c r="E141" s="27">
        <f>D141-D141/100*15</f>
        <v>680</v>
      </c>
      <c r="F141" s="27">
        <f>D141-D141/100*25</f>
        <v>600</v>
      </c>
      <c r="G141" s="27">
        <f>D141-D141/100*30</f>
        <v>560</v>
      </c>
      <c r="H141" s="28"/>
      <c r="I141" s="27">
        <f>H141*E141</f>
        <v>0</v>
      </c>
      <c r="J141" s="27">
        <f>H141*F141</f>
        <v>0</v>
      </c>
      <c r="K141" s="27">
        <f>H141*G141</f>
        <v>0</v>
      </c>
      <c r="L141" s="44" t="s">
        <v>21</v>
      </c>
    </row>
    <row r="142" spans="1:12" s="206" customFormat="1" ht="15" customHeight="1">
      <c r="A142" s="207">
        <v>123</v>
      </c>
      <c r="B142" s="207">
        <v>2304</v>
      </c>
      <c r="C142" s="208" t="s">
        <v>1185</v>
      </c>
      <c r="D142" s="210">
        <v>800</v>
      </c>
      <c r="E142" s="27">
        <f>D142-D142/100*15</f>
        <v>680</v>
      </c>
      <c r="F142" s="27">
        <f>D142-D142/100*25</f>
        <v>600</v>
      </c>
      <c r="G142" s="27">
        <f>D142-D142/100*30</f>
        <v>560</v>
      </c>
      <c r="H142" s="28"/>
      <c r="I142" s="27">
        <f>H142*E142</f>
        <v>0</v>
      </c>
      <c r="J142" s="27">
        <f>H142*F142</f>
        <v>0</v>
      </c>
      <c r="K142" s="27">
        <f>H142*G142</f>
        <v>0</v>
      </c>
      <c r="L142" s="44" t="s">
        <v>21</v>
      </c>
    </row>
    <row r="143" spans="1:12" s="206" customFormat="1" ht="15" customHeight="1">
      <c r="A143" s="207">
        <v>124</v>
      </c>
      <c r="B143" s="207">
        <v>2509</v>
      </c>
      <c r="C143" s="208" t="s">
        <v>1186</v>
      </c>
      <c r="D143" s="210">
        <v>800</v>
      </c>
      <c r="E143" s="27">
        <f>D143-D143/100*15</f>
        <v>680</v>
      </c>
      <c r="F143" s="27">
        <f>D143-D143/100*25</f>
        <v>600</v>
      </c>
      <c r="G143" s="27">
        <f>D143-D143/100*30</f>
        <v>560</v>
      </c>
      <c r="H143" s="28"/>
      <c r="I143" s="27">
        <f>H143*E143</f>
        <v>0</v>
      </c>
      <c r="J143" s="27">
        <f>H143*F143</f>
        <v>0</v>
      </c>
      <c r="K143" s="27">
        <f>H143*G143</f>
        <v>0</v>
      </c>
      <c r="L143" s="44" t="s">
        <v>21</v>
      </c>
    </row>
    <row r="144" spans="1:12" s="206" customFormat="1" ht="28.5" customHeight="1">
      <c r="A144" s="203"/>
      <c r="B144" s="203"/>
      <c r="C144" s="282" t="s">
        <v>2283</v>
      </c>
      <c r="D144" s="214"/>
      <c r="E144" s="214"/>
      <c r="F144" s="27"/>
      <c r="G144" s="27"/>
      <c r="H144" s="22"/>
      <c r="I144" s="22"/>
      <c r="J144" s="22"/>
      <c r="K144" s="22"/>
      <c r="L144" s="44"/>
    </row>
    <row r="145" spans="1:12" s="206" customFormat="1" ht="15" customHeight="1">
      <c r="A145" s="203"/>
      <c r="B145" s="281"/>
      <c r="C145" s="212" t="s">
        <v>2316</v>
      </c>
      <c r="D145" s="214"/>
      <c r="E145" s="214"/>
      <c r="F145" s="27"/>
      <c r="G145" s="27"/>
      <c r="I145" s="22"/>
      <c r="J145" s="22"/>
      <c r="K145" s="22"/>
      <c r="L145" s="44"/>
    </row>
    <row r="146" spans="1:12" s="206" customFormat="1" ht="15" customHeight="1">
      <c r="A146" s="207">
        <v>125</v>
      </c>
      <c r="B146" s="207">
        <v>4250</v>
      </c>
      <c r="C146" s="285" t="s">
        <v>2315</v>
      </c>
      <c r="D146" s="287">
        <v>700</v>
      </c>
      <c r="E146" s="27">
        <f t="shared" ref="E146:E201" si="42">D146-D146/100*15</f>
        <v>595</v>
      </c>
      <c r="F146" s="27">
        <f>D146-D146/100*25</f>
        <v>525</v>
      </c>
      <c r="G146" s="27">
        <f>D146-D146/100*30</f>
        <v>490</v>
      </c>
      <c r="H146" s="28"/>
      <c r="I146" s="27">
        <f>H146*E146</f>
        <v>0</v>
      </c>
      <c r="J146" s="27">
        <f>H146*F146</f>
        <v>0</v>
      </c>
      <c r="K146" s="27">
        <f>H146*G146</f>
        <v>0</v>
      </c>
      <c r="L146" s="311" t="s">
        <v>21</v>
      </c>
    </row>
    <row r="147" spans="1:12" s="206" customFormat="1" ht="15" customHeight="1">
      <c r="A147" s="207">
        <v>126</v>
      </c>
      <c r="B147" s="207">
        <v>2278</v>
      </c>
      <c r="C147" s="285" t="s">
        <v>2314</v>
      </c>
      <c r="D147" s="287">
        <v>320</v>
      </c>
      <c r="E147" s="27">
        <f t="shared" si="42"/>
        <v>272</v>
      </c>
      <c r="F147" s="27">
        <f>D147-D147/100*25</f>
        <v>240</v>
      </c>
      <c r="G147" s="27">
        <f>D147-D147/100*30</f>
        <v>224</v>
      </c>
      <c r="H147" s="28"/>
      <c r="I147" s="27">
        <f>H147*E147</f>
        <v>0</v>
      </c>
      <c r="J147" s="27">
        <f>H147*F147</f>
        <v>0</v>
      </c>
      <c r="K147" s="27">
        <f>H147*G147</f>
        <v>0</v>
      </c>
      <c r="L147" s="311" t="s">
        <v>21</v>
      </c>
    </row>
    <row r="148" spans="1:12" s="206" customFormat="1" ht="15" customHeight="1">
      <c r="A148" s="207">
        <v>127</v>
      </c>
      <c r="B148" s="207">
        <v>9006</v>
      </c>
      <c r="C148" s="285" t="s">
        <v>2311</v>
      </c>
      <c r="D148" s="287">
        <v>338</v>
      </c>
      <c r="E148" s="27">
        <f t="shared" si="42"/>
        <v>287.3</v>
      </c>
      <c r="F148" s="27">
        <f>D148-D148/100*25</f>
        <v>253.5</v>
      </c>
      <c r="G148" s="27">
        <f>D148-D148/100*30</f>
        <v>236.60000000000002</v>
      </c>
      <c r="H148" s="28"/>
      <c r="I148" s="27">
        <f>H148*E148</f>
        <v>0</v>
      </c>
      <c r="J148" s="27">
        <f>H148*F148</f>
        <v>0</v>
      </c>
      <c r="K148" s="27">
        <f>H148*G148</f>
        <v>0</v>
      </c>
      <c r="L148" s="311" t="s">
        <v>21</v>
      </c>
    </row>
    <row r="149" spans="1:12" s="206" customFormat="1" ht="15" customHeight="1">
      <c r="A149" s="207">
        <v>128</v>
      </c>
      <c r="B149" s="207">
        <v>9007</v>
      </c>
      <c r="C149" s="285" t="s">
        <v>2313</v>
      </c>
      <c r="D149" s="287">
        <v>180</v>
      </c>
      <c r="E149" s="27">
        <f t="shared" si="42"/>
        <v>153</v>
      </c>
      <c r="F149" s="27">
        <f>D149-D149/100*25</f>
        <v>135</v>
      </c>
      <c r="G149" s="27">
        <f>D149-D149/100*30</f>
        <v>126</v>
      </c>
      <c r="H149" s="28"/>
      <c r="I149" s="27">
        <f>H149*E149</f>
        <v>0</v>
      </c>
      <c r="J149" s="27">
        <f>H149*F149</f>
        <v>0</v>
      </c>
      <c r="K149" s="27">
        <f>H149*G149</f>
        <v>0</v>
      </c>
      <c r="L149" s="311" t="s">
        <v>21</v>
      </c>
    </row>
    <row r="150" spans="1:12" s="206" customFormat="1" ht="15" customHeight="1">
      <c r="A150" s="207">
        <v>129</v>
      </c>
      <c r="B150" s="207">
        <v>2536</v>
      </c>
      <c r="C150" s="285" t="s">
        <v>2312</v>
      </c>
      <c r="D150" s="287">
        <v>350</v>
      </c>
      <c r="E150" s="27">
        <f t="shared" si="42"/>
        <v>297.5</v>
      </c>
      <c r="F150" s="27">
        <f>D150-D150/100*25</f>
        <v>262.5</v>
      </c>
      <c r="G150" s="27">
        <f>D150-D150/100*30</f>
        <v>245</v>
      </c>
      <c r="H150" s="28"/>
      <c r="I150" s="27">
        <f>H150*E150</f>
        <v>0</v>
      </c>
      <c r="J150" s="27">
        <f>H150*F150</f>
        <v>0</v>
      </c>
      <c r="K150" s="27">
        <f>H150*G150</f>
        <v>0</v>
      </c>
      <c r="L150" s="311" t="s">
        <v>21</v>
      </c>
    </row>
    <row r="151" spans="1:12" s="206" customFormat="1" ht="15" customHeight="1">
      <c r="A151" s="207"/>
      <c r="B151" s="207"/>
      <c r="C151" s="212" t="s">
        <v>2318</v>
      </c>
      <c r="D151" s="208"/>
      <c r="E151" s="27"/>
      <c r="F151" s="27"/>
      <c r="G151" s="27"/>
      <c r="H151" s="28"/>
      <c r="I151" s="27"/>
      <c r="J151" s="27"/>
      <c r="K151" s="27"/>
      <c r="L151" s="44"/>
    </row>
    <row r="152" spans="1:12" s="206" customFormat="1" ht="15" customHeight="1">
      <c r="A152" s="207">
        <v>130</v>
      </c>
      <c r="B152" s="207">
        <v>2661</v>
      </c>
      <c r="C152" s="285" t="s">
        <v>2304</v>
      </c>
      <c r="D152" s="282">
        <v>850</v>
      </c>
      <c r="E152" s="27">
        <f t="shared" si="42"/>
        <v>722.5</v>
      </c>
      <c r="F152" s="27">
        <f t="shared" ref="F152:F158" si="43">D152-D152/100*25</f>
        <v>637.5</v>
      </c>
      <c r="G152" s="27">
        <f t="shared" ref="G152:G158" si="44">D152-D152/100*30</f>
        <v>595</v>
      </c>
      <c r="H152" s="28"/>
      <c r="I152" s="27">
        <f t="shared" ref="I152:I158" si="45">H152*E152</f>
        <v>0</v>
      </c>
      <c r="J152" s="27">
        <f t="shared" ref="J152:J158" si="46">H152*F152</f>
        <v>0</v>
      </c>
      <c r="K152" s="27">
        <f t="shared" ref="K152:K158" si="47">H152*G152</f>
        <v>0</v>
      </c>
      <c r="L152" s="311" t="s">
        <v>21</v>
      </c>
    </row>
    <row r="153" spans="1:12" s="206" customFormat="1" ht="15" customHeight="1">
      <c r="A153" s="207">
        <v>131</v>
      </c>
      <c r="B153" s="207">
        <v>2659</v>
      </c>
      <c r="C153" s="285" t="s">
        <v>2305</v>
      </c>
      <c r="D153" s="282">
        <v>850</v>
      </c>
      <c r="E153" s="27">
        <f t="shared" si="42"/>
        <v>722.5</v>
      </c>
      <c r="F153" s="27">
        <f t="shared" si="43"/>
        <v>637.5</v>
      </c>
      <c r="G153" s="27">
        <f t="shared" si="44"/>
        <v>595</v>
      </c>
      <c r="H153" s="28"/>
      <c r="I153" s="27">
        <f t="shared" si="45"/>
        <v>0</v>
      </c>
      <c r="J153" s="27">
        <f t="shared" si="46"/>
        <v>0</v>
      </c>
      <c r="K153" s="27">
        <f t="shared" si="47"/>
        <v>0</v>
      </c>
      <c r="L153" s="311" t="s">
        <v>21</v>
      </c>
    </row>
    <row r="154" spans="1:12" s="206" customFormat="1" ht="15" customHeight="1">
      <c r="A154" s="207">
        <v>132</v>
      </c>
      <c r="B154" s="207">
        <v>2660</v>
      </c>
      <c r="C154" s="285" t="s">
        <v>2306</v>
      </c>
      <c r="D154" s="282">
        <v>850</v>
      </c>
      <c r="E154" s="27">
        <f t="shared" si="42"/>
        <v>722.5</v>
      </c>
      <c r="F154" s="27">
        <f t="shared" si="43"/>
        <v>637.5</v>
      </c>
      <c r="G154" s="27">
        <f t="shared" si="44"/>
        <v>595</v>
      </c>
      <c r="H154" s="28"/>
      <c r="I154" s="27">
        <f t="shared" si="45"/>
        <v>0</v>
      </c>
      <c r="J154" s="27">
        <f t="shared" si="46"/>
        <v>0</v>
      </c>
      <c r="K154" s="27">
        <f t="shared" si="47"/>
        <v>0</v>
      </c>
      <c r="L154" s="311" t="s">
        <v>21</v>
      </c>
    </row>
    <row r="155" spans="1:12" s="206" customFormat="1" ht="15" customHeight="1">
      <c r="A155" s="207">
        <v>133</v>
      </c>
      <c r="B155" s="207">
        <v>2668</v>
      </c>
      <c r="C155" s="285" t="s">
        <v>2307</v>
      </c>
      <c r="D155" s="282">
        <v>538</v>
      </c>
      <c r="E155" s="27">
        <f t="shared" si="42"/>
        <v>457.3</v>
      </c>
      <c r="F155" s="27">
        <f t="shared" si="43"/>
        <v>403.5</v>
      </c>
      <c r="G155" s="27">
        <f t="shared" si="44"/>
        <v>376.6</v>
      </c>
      <c r="H155" s="28"/>
      <c r="I155" s="27">
        <f t="shared" si="45"/>
        <v>0</v>
      </c>
      <c r="J155" s="27">
        <f t="shared" si="46"/>
        <v>0</v>
      </c>
      <c r="K155" s="27">
        <f t="shared" si="47"/>
        <v>0</v>
      </c>
      <c r="L155" s="311" t="s">
        <v>21</v>
      </c>
    </row>
    <row r="156" spans="1:12" s="206" customFormat="1" ht="15" customHeight="1">
      <c r="A156" s="207">
        <v>134</v>
      </c>
      <c r="B156" s="207">
        <v>2689</v>
      </c>
      <c r="C156" s="285" t="s">
        <v>2630</v>
      </c>
      <c r="D156" s="282">
        <v>470</v>
      </c>
      <c r="E156" s="27">
        <f t="shared" si="42"/>
        <v>399.5</v>
      </c>
      <c r="F156" s="27">
        <f t="shared" si="43"/>
        <v>352.5</v>
      </c>
      <c r="G156" s="27">
        <f t="shared" si="44"/>
        <v>329</v>
      </c>
      <c r="H156" s="28"/>
      <c r="I156" s="27">
        <f t="shared" si="45"/>
        <v>0</v>
      </c>
      <c r="J156" s="27">
        <f t="shared" si="46"/>
        <v>0</v>
      </c>
      <c r="K156" s="27">
        <f t="shared" si="47"/>
        <v>0</v>
      </c>
      <c r="L156" s="311" t="s">
        <v>21</v>
      </c>
    </row>
    <row r="157" spans="1:12" s="206" customFormat="1" ht="15" customHeight="1">
      <c r="A157" s="207">
        <v>135</v>
      </c>
      <c r="B157" s="207">
        <v>2496</v>
      </c>
      <c r="C157" s="285" t="s">
        <v>2308</v>
      </c>
      <c r="D157" s="282">
        <v>330</v>
      </c>
      <c r="E157" s="27">
        <f t="shared" si="42"/>
        <v>280.5</v>
      </c>
      <c r="F157" s="27">
        <f t="shared" si="43"/>
        <v>247.5</v>
      </c>
      <c r="G157" s="27">
        <f t="shared" si="44"/>
        <v>231</v>
      </c>
      <c r="H157" s="28"/>
      <c r="I157" s="27">
        <f t="shared" si="45"/>
        <v>0</v>
      </c>
      <c r="J157" s="27">
        <f t="shared" si="46"/>
        <v>0</v>
      </c>
      <c r="K157" s="27">
        <f t="shared" si="47"/>
        <v>0</v>
      </c>
      <c r="L157" s="311" t="s">
        <v>21</v>
      </c>
    </row>
    <row r="158" spans="1:12" s="206" customFormat="1" ht="15" customHeight="1">
      <c r="A158" s="207">
        <v>136</v>
      </c>
      <c r="B158" s="207">
        <v>1099</v>
      </c>
      <c r="C158" s="285" t="s">
        <v>2326</v>
      </c>
      <c r="D158" s="282">
        <v>210</v>
      </c>
      <c r="E158" s="27">
        <f t="shared" si="42"/>
        <v>178.5</v>
      </c>
      <c r="F158" s="27">
        <f t="shared" si="43"/>
        <v>157.5</v>
      </c>
      <c r="G158" s="27">
        <f t="shared" si="44"/>
        <v>147</v>
      </c>
      <c r="H158" s="28"/>
      <c r="I158" s="27">
        <f t="shared" si="45"/>
        <v>0</v>
      </c>
      <c r="J158" s="27">
        <f t="shared" si="46"/>
        <v>0</v>
      </c>
      <c r="K158" s="27">
        <f t="shared" si="47"/>
        <v>0</v>
      </c>
      <c r="L158" s="311" t="s">
        <v>21</v>
      </c>
    </row>
    <row r="159" spans="1:12" s="206" customFormat="1" ht="15" customHeight="1">
      <c r="A159" s="207"/>
      <c r="B159" s="286"/>
      <c r="C159" s="212" t="s">
        <v>2317</v>
      </c>
      <c r="D159" s="208"/>
      <c r="E159" s="27"/>
      <c r="F159" s="27"/>
      <c r="G159" s="27"/>
      <c r="H159" s="280"/>
      <c r="I159" s="27"/>
      <c r="J159" s="27"/>
      <c r="K159" s="27"/>
      <c r="L159" s="44"/>
    </row>
    <row r="160" spans="1:12" s="206" customFormat="1" ht="15" customHeight="1">
      <c r="A160" s="207">
        <v>137</v>
      </c>
      <c r="B160" s="207">
        <v>2352</v>
      </c>
      <c r="C160" s="285" t="s">
        <v>2299</v>
      </c>
      <c r="D160" s="287">
        <v>410</v>
      </c>
      <c r="E160" s="27">
        <f t="shared" si="42"/>
        <v>348.5</v>
      </c>
      <c r="F160" s="27">
        <f>D160-D160/100*25</f>
        <v>307.5</v>
      </c>
      <c r="G160" s="27">
        <f>D160-D160/100*30</f>
        <v>287</v>
      </c>
      <c r="H160" s="28"/>
      <c r="I160" s="27">
        <f>H160*E160</f>
        <v>0</v>
      </c>
      <c r="J160" s="27">
        <f>H160*F160</f>
        <v>0</v>
      </c>
      <c r="K160" s="27">
        <f>H160*G160</f>
        <v>0</v>
      </c>
      <c r="L160" s="311" t="s">
        <v>21</v>
      </c>
    </row>
    <row r="161" spans="1:12" s="206" customFormat="1" ht="15" customHeight="1">
      <c r="A161" s="207">
        <v>138</v>
      </c>
      <c r="B161" s="207">
        <v>2330</v>
      </c>
      <c r="C161" s="285" t="s">
        <v>2300</v>
      </c>
      <c r="D161" s="287">
        <v>288</v>
      </c>
      <c r="E161" s="27">
        <f t="shared" si="42"/>
        <v>244.8</v>
      </c>
      <c r="F161" s="27">
        <f>D161-D161/100*25</f>
        <v>216</v>
      </c>
      <c r="G161" s="27">
        <f>D161-D161/100*30</f>
        <v>201.60000000000002</v>
      </c>
      <c r="H161" s="28"/>
      <c r="I161" s="27">
        <f>H161*E161</f>
        <v>0</v>
      </c>
      <c r="J161" s="27">
        <f>H161*F161</f>
        <v>0</v>
      </c>
      <c r="K161" s="27">
        <f>H161*G161</f>
        <v>0</v>
      </c>
      <c r="L161" s="311" t="s">
        <v>21</v>
      </c>
    </row>
    <row r="162" spans="1:12" s="206" customFormat="1" ht="15" customHeight="1">
      <c r="A162" s="207">
        <v>139</v>
      </c>
      <c r="B162" s="207">
        <v>2458</v>
      </c>
      <c r="C162" s="285" t="s">
        <v>2301</v>
      </c>
      <c r="D162" s="287">
        <v>236</v>
      </c>
      <c r="E162" s="27">
        <f t="shared" si="42"/>
        <v>200.6</v>
      </c>
      <c r="F162" s="27">
        <f>D162-D162/100*25</f>
        <v>177</v>
      </c>
      <c r="G162" s="27">
        <f>D162-D162/100*30</f>
        <v>165.2</v>
      </c>
      <c r="H162" s="28"/>
      <c r="I162" s="27">
        <f>H162*E162</f>
        <v>0</v>
      </c>
      <c r="J162" s="27">
        <f>H162*F162</f>
        <v>0</v>
      </c>
      <c r="K162" s="27">
        <f>H162*G162</f>
        <v>0</v>
      </c>
      <c r="L162" s="311" t="s">
        <v>21</v>
      </c>
    </row>
    <row r="163" spans="1:12" s="206" customFormat="1" ht="14.25" customHeight="1">
      <c r="A163" s="207"/>
      <c r="B163" s="207"/>
      <c r="C163" s="212" t="s">
        <v>2310</v>
      </c>
      <c r="D163" s="208"/>
      <c r="E163" s="27"/>
      <c r="F163" s="27"/>
      <c r="G163" s="27"/>
      <c r="H163" s="280"/>
      <c r="I163" s="27"/>
      <c r="J163" s="27"/>
      <c r="K163" s="27"/>
      <c r="L163" s="44"/>
    </row>
    <row r="164" spans="1:12" s="206" customFormat="1" ht="14.25" customHeight="1">
      <c r="A164" s="207">
        <v>140</v>
      </c>
      <c r="B164" s="207">
        <v>9794</v>
      </c>
      <c r="C164" s="285" t="s">
        <v>2303</v>
      </c>
      <c r="D164" s="287">
        <v>299</v>
      </c>
      <c r="E164" s="27">
        <f t="shared" si="42"/>
        <v>254.15</v>
      </c>
      <c r="F164" s="27">
        <f t="shared" ref="F164:F171" si="48">D164-D164/100*25</f>
        <v>224.25</v>
      </c>
      <c r="G164" s="27">
        <f t="shared" ref="G164:G171" si="49">D164-D164/100*30</f>
        <v>209.3</v>
      </c>
      <c r="H164" s="28"/>
      <c r="I164" s="27">
        <f t="shared" ref="I164:I171" si="50">H164*E164</f>
        <v>0</v>
      </c>
      <c r="J164" s="27">
        <f t="shared" ref="J164:J171" si="51">H164*F164</f>
        <v>0</v>
      </c>
      <c r="K164" s="27">
        <f t="shared" ref="K164:K171" si="52">H164*G164</f>
        <v>0</v>
      </c>
      <c r="L164" s="311" t="s">
        <v>21</v>
      </c>
    </row>
    <row r="165" spans="1:12" s="206" customFormat="1" ht="15.75" customHeight="1">
      <c r="A165" s="207">
        <v>141</v>
      </c>
      <c r="B165" s="207">
        <v>9793</v>
      </c>
      <c r="C165" s="285" t="s">
        <v>2302</v>
      </c>
      <c r="D165" s="287">
        <v>240</v>
      </c>
      <c r="E165" s="27">
        <f t="shared" si="42"/>
        <v>204</v>
      </c>
      <c r="F165" s="27">
        <f t="shared" si="48"/>
        <v>180</v>
      </c>
      <c r="G165" s="27">
        <f t="shared" si="49"/>
        <v>168</v>
      </c>
      <c r="H165" s="28"/>
      <c r="I165" s="27">
        <f t="shared" si="50"/>
        <v>0</v>
      </c>
      <c r="J165" s="27">
        <f t="shared" si="51"/>
        <v>0</v>
      </c>
      <c r="K165" s="27">
        <f t="shared" si="52"/>
        <v>0</v>
      </c>
      <c r="L165" s="311" t="s">
        <v>21</v>
      </c>
    </row>
    <row r="166" spans="1:12" s="206" customFormat="1" ht="15" customHeight="1">
      <c r="A166" s="207">
        <v>142</v>
      </c>
      <c r="B166" s="207">
        <v>10864</v>
      </c>
      <c r="C166" s="285" t="s">
        <v>2294</v>
      </c>
      <c r="D166" s="287">
        <v>275</v>
      </c>
      <c r="E166" s="27">
        <f t="shared" si="42"/>
        <v>233.75</v>
      </c>
      <c r="F166" s="27">
        <f t="shared" si="48"/>
        <v>206.25</v>
      </c>
      <c r="G166" s="27">
        <f t="shared" si="49"/>
        <v>192.5</v>
      </c>
      <c r="H166" s="28"/>
      <c r="I166" s="27">
        <f t="shared" si="50"/>
        <v>0</v>
      </c>
      <c r="J166" s="27">
        <f t="shared" si="51"/>
        <v>0</v>
      </c>
      <c r="K166" s="27">
        <f t="shared" si="52"/>
        <v>0</v>
      </c>
      <c r="L166" s="311" t="s">
        <v>21</v>
      </c>
    </row>
    <row r="167" spans="1:12" s="206" customFormat="1" ht="15" customHeight="1">
      <c r="A167" s="207">
        <v>143</v>
      </c>
      <c r="B167" s="207">
        <v>10850</v>
      </c>
      <c r="C167" s="285" t="s">
        <v>2295</v>
      </c>
      <c r="D167" s="287">
        <v>275</v>
      </c>
      <c r="E167" s="27">
        <f t="shared" si="42"/>
        <v>233.75</v>
      </c>
      <c r="F167" s="27">
        <f t="shared" si="48"/>
        <v>206.25</v>
      </c>
      <c r="G167" s="27">
        <f t="shared" si="49"/>
        <v>192.5</v>
      </c>
      <c r="H167" s="28"/>
      <c r="I167" s="27">
        <f t="shared" si="50"/>
        <v>0</v>
      </c>
      <c r="J167" s="27">
        <f t="shared" si="51"/>
        <v>0</v>
      </c>
      <c r="K167" s="27">
        <f t="shared" si="52"/>
        <v>0</v>
      </c>
      <c r="L167" s="311" t="s">
        <v>21</v>
      </c>
    </row>
    <row r="168" spans="1:12" s="206" customFormat="1" ht="15.75" customHeight="1">
      <c r="A168" s="207">
        <v>144</v>
      </c>
      <c r="B168" s="207">
        <v>10927</v>
      </c>
      <c r="C168" s="285" t="s">
        <v>2293</v>
      </c>
      <c r="D168" s="287">
        <v>258</v>
      </c>
      <c r="E168" s="27">
        <f t="shared" si="42"/>
        <v>219.3</v>
      </c>
      <c r="F168" s="27">
        <f t="shared" si="48"/>
        <v>193.5</v>
      </c>
      <c r="G168" s="27">
        <f t="shared" si="49"/>
        <v>180.6</v>
      </c>
      <c r="H168" s="28"/>
      <c r="I168" s="27">
        <f t="shared" si="50"/>
        <v>0</v>
      </c>
      <c r="J168" s="27">
        <f t="shared" si="51"/>
        <v>0</v>
      </c>
      <c r="K168" s="27">
        <f t="shared" si="52"/>
        <v>0</v>
      </c>
      <c r="L168" s="311" t="s">
        <v>21</v>
      </c>
    </row>
    <row r="169" spans="1:12" s="206" customFormat="1" ht="15" customHeight="1">
      <c r="A169" s="207">
        <v>145</v>
      </c>
      <c r="B169" s="207">
        <v>10930</v>
      </c>
      <c r="C169" s="285" t="s">
        <v>2292</v>
      </c>
      <c r="D169" s="287">
        <v>258</v>
      </c>
      <c r="E169" s="27">
        <f t="shared" si="42"/>
        <v>219.3</v>
      </c>
      <c r="F169" s="27">
        <f t="shared" si="48"/>
        <v>193.5</v>
      </c>
      <c r="G169" s="27">
        <f t="shared" si="49"/>
        <v>180.6</v>
      </c>
      <c r="H169" s="28"/>
      <c r="I169" s="27">
        <f t="shared" si="50"/>
        <v>0</v>
      </c>
      <c r="J169" s="27">
        <f t="shared" si="51"/>
        <v>0</v>
      </c>
      <c r="K169" s="27">
        <f t="shared" si="52"/>
        <v>0</v>
      </c>
      <c r="L169" s="311" t="s">
        <v>21</v>
      </c>
    </row>
    <row r="170" spans="1:12" s="206" customFormat="1" ht="15" customHeight="1">
      <c r="A170" s="207">
        <v>146</v>
      </c>
      <c r="B170" s="207">
        <v>12421</v>
      </c>
      <c r="C170" s="285" t="s">
        <v>2432</v>
      </c>
      <c r="D170" s="287">
        <v>2200</v>
      </c>
      <c r="E170" s="27">
        <f t="shared" si="42"/>
        <v>1870</v>
      </c>
      <c r="F170" s="27">
        <f t="shared" si="48"/>
        <v>1650</v>
      </c>
      <c r="G170" s="27">
        <f t="shared" si="49"/>
        <v>1540</v>
      </c>
      <c r="H170" s="28"/>
      <c r="I170" s="27">
        <f t="shared" si="50"/>
        <v>0</v>
      </c>
      <c r="J170" s="27">
        <f t="shared" si="51"/>
        <v>0</v>
      </c>
      <c r="K170" s="27">
        <f t="shared" si="52"/>
        <v>0</v>
      </c>
      <c r="L170" s="311" t="s">
        <v>21</v>
      </c>
    </row>
    <row r="171" spans="1:12" s="206" customFormat="1" ht="12.75" customHeight="1">
      <c r="A171" s="207"/>
      <c r="B171" s="207">
        <v>2017</v>
      </c>
      <c r="C171" s="285" t="s">
        <v>2290</v>
      </c>
      <c r="D171" s="287">
        <v>1345</v>
      </c>
      <c r="E171" s="27">
        <f t="shared" si="42"/>
        <v>1143.25</v>
      </c>
      <c r="F171" s="27">
        <f t="shared" si="48"/>
        <v>1008.75</v>
      </c>
      <c r="G171" s="27">
        <f t="shared" si="49"/>
        <v>941.5</v>
      </c>
      <c r="H171" s="280"/>
      <c r="I171" s="27">
        <f t="shared" si="50"/>
        <v>0</v>
      </c>
      <c r="J171" s="27">
        <f t="shared" si="51"/>
        <v>0</v>
      </c>
      <c r="K171" s="27">
        <f t="shared" si="52"/>
        <v>0</v>
      </c>
      <c r="L171" s="311" t="s">
        <v>21</v>
      </c>
    </row>
    <row r="172" spans="1:12" s="206" customFormat="1" ht="15" customHeight="1">
      <c r="A172" s="207">
        <v>147</v>
      </c>
      <c r="B172" s="207">
        <v>12273</v>
      </c>
      <c r="C172" s="285" t="s">
        <v>2291</v>
      </c>
      <c r="D172" s="287">
        <v>900</v>
      </c>
      <c r="E172" s="27">
        <f t="shared" si="42"/>
        <v>765</v>
      </c>
      <c r="F172" s="27">
        <f>D172-D172/100*25</f>
        <v>675</v>
      </c>
      <c r="G172" s="27">
        <f>D172-D172/100*30</f>
        <v>630</v>
      </c>
      <c r="H172" s="28"/>
      <c r="I172" s="27">
        <f>H172*E172</f>
        <v>0</v>
      </c>
      <c r="J172" s="27">
        <f>H172*F172</f>
        <v>0</v>
      </c>
      <c r="K172" s="27">
        <f>H172*G172</f>
        <v>0</v>
      </c>
      <c r="L172" s="311" t="s">
        <v>21</v>
      </c>
    </row>
    <row r="173" spans="1:12" s="206" customFormat="1" ht="15.75" customHeight="1">
      <c r="A173" s="207">
        <v>148</v>
      </c>
      <c r="B173" s="207">
        <v>3472</v>
      </c>
      <c r="C173" s="285" t="s">
        <v>2296</v>
      </c>
      <c r="D173" s="287">
        <v>1150</v>
      </c>
      <c r="E173" s="27">
        <f t="shared" si="42"/>
        <v>977.5</v>
      </c>
      <c r="F173" s="27">
        <f>D173-D173/100*25</f>
        <v>862.5</v>
      </c>
      <c r="G173" s="27">
        <f>D173-D173/100*30</f>
        <v>805</v>
      </c>
      <c r="H173" s="28"/>
      <c r="I173" s="27">
        <f>H173*E173</f>
        <v>0</v>
      </c>
      <c r="J173" s="27">
        <f>H173*F173</f>
        <v>0</v>
      </c>
      <c r="K173" s="27">
        <f>H173*G173</f>
        <v>0</v>
      </c>
      <c r="L173" s="311" t="s">
        <v>21</v>
      </c>
    </row>
    <row r="174" spans="1:12" s="206" customFormat="1" ht="15.75" customHeight="1">
      <c r="A174" s="207">
        <v>149</v>
      </c>
      <c r="B174" s="207">
        <v>11518</v>
      </c>
      <c r="C174" s="322" t="s">
        <v>2297</v>
      </c>
      <c r="D174" s="267">
        <v>248</v>
      </c>
      <c r="E174" s="27">
        <f t="shared" si="42"/>
        <v>210.8</v>
      </c>
      <c r="F174" s="27">
        <f>D174-D174/100*25</f>
        <v>186</v>
      </c>
      <c r="G174" s="27">
        <f>D174-D174/100*30</f>
        <v>173.6</v>
      </c>
      <c r="H174" s="28"/>
      <c r="I174" s="27">
        <f>H174*E174</f>
        <v>0</v>
      </c>
      <c r="J174" s="27">
        <f>H174*F174</f>
        <v>0</v>
      </c>
      <c r="K174" s="27">
        <f>H174*G174</f>
        <v>0</v>
      </c>
      <c r="L174" s="123" t="s">
        <v>19</v>
      </c>
    </row>
    <row r="175" spans="1:12" s="206" customFormat="1" ht="15" customHeight="1">
      <c r="A175" s="207">
        <v>150</v>
      </c>
      <c r="B175" s="207">
        <v>11216</v>
      </c>
      <c r="C175" s="285" t="s">
        <v>2298</v>
      </c>
      <c r="D175" s="287">
        <v>770</v>
      </c>
      <c r="E175" s="27">
        <f t="shared" si="42"/>
        <v>654.5</v>
      </c>
      <c r="F175" s="27">
        <f>D175-D175/100*25</f>
        <v>577.5</v>
      </c>
      <c r="G175" s="27">
        <f>D175-D175/100*30</f>
        <v>539</v>
      </c>
      <c r="H175" s="28"/>
      <c r="I175" s="27">
        <f>H175*E175</f>
        <v>0</v>
      </c>
      <c r="J175" s="27">
        <f>H175*F175</f>
        <v>0</v>
      </c>
      <c r="K175" s="27">
        <f>H175*G175</f>
        <v>0</v>
      </c>
      <c r="L175" s="311" t="s">
        <v>21</v>
      </c>
    </row>
    <row r="176" spans="1:12" s="206" customFormat="1" ht="15" customHeight="1">
      <c r="A176" s="207"/>
      <c r="B176" s="207"/>
      <c r="C176" s="212" t="s">
        <v>2285</v>
      </c>
      <c r="D176" s="208"/>
      <c r="E176" s="27"/>
      <c r="F176" s="27"/>
      <c r="G176" s="27"/>
      <c r="H176" s="280"/>
      <c r="I176" s="27"/>
      <c r="J176" s="27"/>
      <c r="K176" s="27"/>
      <c r="L176" s="44"/>
    </row>
    <row r="177" spans="1:12" s="206" customFormat="1" ht="14.25" customHeight="1">
      <c r="A177" s="207">
        <v>151</v>
      </c>
      <c r="B177" s="207">
        <v>3791</v>
      </c>
      <c r="C177" s="285" t="s">
        <v>2286</v>
      </c>
      <c r="D177" s="287">
        <v>440</v>
      </c>
      <c r="E177" s="27">
        <f t="shared" si="42"/>
        <v>374</v>
      </c>
      <c r="F177" s="27">
        <f>D177-D177/100*25</f>
        <v>330</v>
      </c>
      <c r="G177" s="27">
        <f>D177-D177/100*30</f>
        <v>308</v>
      </c>
      <c r="H177" s="28"/>
      <c r="I177" s="27">
        <f>H177*E177</f>
        <v>0</v>
      </c>
      <c r="J177" s="27">
        <f>H177*F177</f>
        <v>0</v>
      </c>
      <c r="K177" s="27">
        <f>H177*G177</f>
        <v>0</v>
      </c>
      <c r="L177" s="311" t="s">
        <v>21</v>
      </c>
    </row>
    <row r="178" spans="1:12" s="206" customFormat="1" ht="15" customHeight="1">
      <c r="A178" s="207"/>
      <c r="B178" s="207"/>
      <c r="C178" s="212" t="s">
        <v>2343</v>
      </c>
      <c r="D178" s="208"/>
      <c r="E178" s="27"/>
      <c r="F178" s="27"/>
      <c r="G178" s="27"/>
      <c r="H178" s="280"/>
      <c r="I178" s="27"/>
      <c r="J178" s="27"/>
      <c r="K178" s="27"/>
      <c r="L178" s="44"/>
    </row>
    <row r="179" spans="1:12" s="206" customFormat="1" ht="15" customHeight="1">
      <c r="A179" s="207">
        <v>152</v>
      </c>
      <c r="B179" s="207">
        <v>10183</v>
      </c>
      <c r="C179" s="322" t="s">
        <v>2319</v>
      </c>
      <c r="D179" s="267">
        <v>960</v>
      </c>
      <c r="E179" s="27">
        <f t="shared" si="42"/>
        <v>816</v>
      </c>
      <c r="F179" s="27">
        <f>D179-D179/100*25</f>
        <v>720</v>
      </c>
      <c r="G179" s="27">
        <f>D179-D179/100*30</f>
        <v>672</v>
      </c>
      <c r="H179" s="28"/>
      <c r="I179" s="27">
        <f>H179*E179</f>
        <v>0</v>
      </c>
      <c r="J179" s="27">
        <f>H179*F179</f>
        <v>0</v>
      </c>
      <c r="K179" s="27">
        <f>H179*G179</f>
        <v>0</v>
      </c>
      <c r="L179" s="123" t="s">
        <v>19</v>
      </c>
    </row>
    <row r="180" spans="1:12" s="206" customFormat="1" ht="15" customHeight="1">
      <c r="A180" s="207">
        <v>153</v>
      </c>
      <c r="B180" s="207">
        <v>2712</v>
      </c>
      <c r="C180" s="285" t="s">
        <v>2288</v>
      </c>
      <c r="D180" s="287">
        <v>710</v>
      </c>
      <c r="E180" s="27">
        <f t="shared" si="42"/>
        <v>603.5</v>
      </c>
      <c r="F180" s="27">
        <f>D180-D180/100*25</f>
        <v>532.5</v>
      </c>
      <c r="G180" s="27">
        <f>D180-D180/100*30</f>
        <v>497</v>
      </c>
      <c r="H180" s="28"/>
      <c r="I180" s="27">
        <f>H180*E180</f>
        <v>0</v>
      </c>
      <c r="J180" s="27">
        <f>H180*F180</f>
        <v>0</v>
      </c>
      <c r="K180" s="27">
        <f>H180*G180</f>
        <v>0</v>
      </c>
      <c r="L180" s="311" t="s">
        <v>21</v>
      </c>
    </row>
    <row r="181" spans="1:12" s="206" customFormat="1" ht="15" customHeight="1">
      <c r="A181" s="207"/>
      <c r="B181" s="207"/>
      <c r="C181" s="212" t="s">
        <v>2289</v>
      </c>
      <c r="D181" s="208"/>
      <c r="E181" s="27"/>
      <c r="F181" s="27"/>
      <c r="G181" s="27"/>
      <c r="H181" s="280"/>
      <c r="I181" s="27"/>
      <c r="J181" s="27"/>
      <c r="K181" s="27"/>
      <c r="L181" s="44"/>
    </row>
    <row r="182" spans="1:12" s="206" customFormat="1" ht="15" customHeight="1">
      <c r="A182" s="207">
        <v>154</v>
      </c>
      <c r="B182" s="207">
        <v>13411</v>
      </c>
      <c r="C182" s="285" t="s">
        <v>2309</v>
      </c>
      <c r="D182" s="287">
        <v>630</v>
      </c>
      <c r="E182" s="27">
        <f t="shared" si="42"/>
        <v>535.5</v>
      </c>
      <c r="F182" s="27">
        <f>D182-D182/100*25</f>
        <v>472.5</v>
      </c>
      <c r="G182" s="27">
        <f>D182-D182/100*30</f>
        <v>441</v>
      </c>
      <c r="H182" s="28"/>
      <c r="I182" s="27">
        <f>H182*E182</f>
        <v>0</v>
      </c>
      <c r="J182" s="27">
        <f>H182*F182</f>
        <v>0</v>
      </c>
      <c r="K182" s="27">
        <f>H182*G182</f>
        <v>0</v>
      </c>
      <c r="L182" s="311" t="s">
        <v>21</v>
      </c>
    </row>
    <row r="183" spans="1:12" s="206" customFormat="1" ht="15" customHeight="1">
      <c r="A183" s="207">
        <v>155</v>
      </c>
      <c r="B183" s="207">
        <v>9016</v>
      </c>
      <c r="C183" s="285" t="s">
        <v>2328</v>
      </c>
      <c r="D183" s="287">
        <v>790</v>
      </c>
      <c r="E183" s="27">
        <f t="shared" si="42"/>
        <v>671.5</v>
      </c>
      <c r="F183" s="27">
        <f>D183-D183/100*25</f>
        <v>592.5</v>
      </c>
      <c r="G183" s="27">
        <f>D183-D183/100*30</f>
        <v>553</v>
      </c>
      <c r="H183" s="28"/>
      <c r="I183" s="27">
        <f>H183*E183</f>
        <v>0</v>
      </c>
      <c r="J183" s="27">
        <f>H183*F183</f>
        <v>0</v>
      </c>
      <c r="K183" s="27">
        <f>H183*G183</f>
        <v>0</v>
      </c>
      <c r="L183" s="311" t="s">
        <v>21</v>
      </c>
    </row>
    <row r="184" spans="1:12" s="206" customFormat="1" ht="15" customHeight="1">
      <c r="A184" s="207"/>
      <c r="B184" s="207"/>
      <c r="C184" s="212" t="s">
        <v>2342</v>
      </c>
      <c r="D184" s="208"/>
      <c r="E184" s="27"/>
      <c r="F184" s="27"/>
      <c r="G184" s="27"/>
      <c r="H184" s="280"/>
      <c r="I184" s="27"/>
      <c r="J184" s="27"/>
      <c r="K184" s="27"/>
      <c r="L184" s="44"/>
    </row>
    <row r="185" spans="1:12" s="206" customFormat="1" ht="15" customHeight="1">
      <c r="A185" s="207">
        <v>156</v>
      </c>
      <c r="B185" s="207">
        <v>12301</v>
      </c>
      <c r="C185" s="285" t="s">
        <v>2441</v>
      </c>
      <c r="D185" s="287">
        <v>300</v>
      </c>
      <c r="E185" s="27">
        <f t="shared" si="42"/>
        <v>255</v>
      </c>
      <c r="F185" s="27">
        <f t="shared" ref="F185:F196" si="53">D185-D185/100*25</f>
        <v>225</v>
      </c>
      <c r="G185" s="27">
        <f t="shared" ref="G185:G196" si="54">D185-D185/100*30</f>
        <v>210</v>
      </c>
      <c r="H185" s="28"/>
      <c r="I185" s="27">
        <f t="shared" ref="I185:I196" si="55">H185*E185</f>
        <v>0</v>
      </c>
      <c r="J185" s="27">
        <f t="shared" ref="J185:J196" si="56">H185*F185</f>
        <v>0</v>
      </c>
      <c r="K185" s="27">
        <f t="shared" ref="K185:K196" si="57">H185*G185</f>
        <v>0</v>
      </c>
      <c r="L185" s="311" t="s">
        <v>21</v>
      </c>
    </row>
    <row r="186" spans="1:12" s="206" customFormat="1" ht="16.5" customHeight="1">
      <c r="A186" s="207">
        <v>157</v>
      </c>
      <c r="B186" s="207">
        <v>12300</v>
      </c>
      <c r="C186" s="285" t="s">
        <v>2442</v>
      </c>
      <c r="D186" s="287">
        <v>350</v>
      </c>
      <c r="E186" s="27">
        <f t="shared" si="42"/>
        <v>297.5</v>
      </c>
      <c r="F186" s="27">
        <f t="shared" si="53"/>
        <v>262.5</v>
      </c>
      <c r="G186" s="27">
        <f t="shared" si="54"/>
        <v>245</v>
      </c>
      <c r="H186" s="28"/>
      <c r="I186" s="27">
        <f t="shared" si="55"/>
        <v>0</v>
      </c>
      <c r="J186" s="27">
        <f t="shared" si="56"/>
        <v>0</v>
      </c>
      <c r="K186" s="27">
        <f t="shared" si="57"/>
        <v>0</v>
      </c>
      <c r="L186" s="311" t="s">
        <v>21</v>
      </c>
    </row>
    <row r="187" spans="1:12" s="206" customFormat="1" ht="15" customHeight="1">
      <c r="A187" s="207">
        <v>158</v>
      </c>
      <c r="B187" s="207">
        <v>13299</v>
      </c>
      <c r="C187" s="316" t="s">
        <v>2329</v>
      </c>
      <c r="D187" s="287">
        <v>300</v>
      </c>
      <c r="E187" s="27">
        <f t="shared" si="42"/>
        <v>255</v>
      </c>
      <c r="F187" s="27">
        <f t="shared" si="53"/>
        <v>225</v>
      </c>
      <c r="G187" s="27">
        <f t="shared" si="54"/>
        <v>210</v>
      </c>
      <c r="H187" s="28"/>
      <c r="I187" s="27">
        <f t="shared" si="55"/>
        <v>0</v>
      </c>
      <c r="J187" s="27">
        <f t="shared" si="56"/>
        <v>0</v>
      </c>
      <c r="K187" s="27">
        <f t="shared" si="57"/>
        <v>0</v>
      </c>
      <c r="L187" s="311" t="s">
        <v>21</v>
      </c>
    </row>
    <row r="188" spans="1:12" s="206" customFormat="1" ht="15" customHeight="1">
      <c r="A188" s="207">
        <v>159</v>
      </c>
      <c r="B188" s="207">
        <v>11624</v>
      </c>
      <c r="C188" s="316" t="s">
        <v>2330</v>
      </c>
      <c r="D188" s="287">
        <v>300</v>
      </c>
      <c r="E188" s="27">
        <f t="shared" si="42"/>
        <v>255</v>
      </c>
      <c r="F188" s="27">
        <f t="shared" si="53"/>
        <v>225</v>
      </c>
      <c r="G188" s="27">
        <f t="shared" si="54"/>
        <v>210</v>
      </c>
      <c r="H188" s="28"/>
      <c r="I188" s="27">
        <f t="shared" si="55"/>
        <v>0</v>
      </c>
      <c r="J188" s="27">
        <f t="shared" si="56"/>
        <v>0</v>
      </c>
      <c r="K188" s="27">
        <f t="shared" si="57"/>
        <v>0</v>
      </c>
      <c r="L188" s="311" t="s">
        <v>21</v>
      </c>
    </row>
    <row r="189" spans="1:12" s="206" customFormat="1" ht="15" customHeight="1">
      <c r="A189" s="207">
        <v>160</v>
      </c>
      <c r="B189" s="207">
        <v>11617</v>
      </c>
      <c r="C189" s="317" t="s">
        <v>2440</v>
      </c>
      <c r="D189" s="287">
        <v>300</v>
      </c>
      <c r="E189" s="27">
        <f t="shared" si="42"/>
        <v>255</v>
      </c>
      <c r="F189" s="27">
        <f t="shared" si="53"/>
        <v>225</v>
      </c>
      <c r="G189" s="27">
        <f t="shared" si="54"/>
        <v>210</v>
      </c>
      <c r="H189" s="28"/>
      <c r="I189" s="27">
        <f t="shared" si="55"/>
        <v>0</v>
      </c>
      <c r="J189" s="27">
        <f t="shared" si="56"/>
        <v>0</v>
      </c>
      <c r="K189" s="27">
        <f t="shared" si="57"/>
        <v>0</v>
      </c>
      <c r="L189" s="311" t="s">
        <v>21</v>
      </c>
    </row>
    <row r="190" spans="1:12" s="206" customFormat="1" ht="15" customHeight="1">
      <c r="A190" s="207">
        <v>161</v>
      </c>
      <c r="B190" s="207">
        <v>11611</v>
      </c>
      <c r="C190" s="317" t="s">
        <v>2443</v>
      </c>
      <c r="D190" s="287">
        <v>370</v>
      </c>
      <c r="E190" s="27">
        <f t="shared" si="42"/>
        <v>314.5</v>
      </c>
      <c r="F190" s="27">
        <f t="shared" si="53"/>
        <v>277.5</v>
      </c>
      <c r="G190" s="27">
        <f t="shared" si="54"/>
        <v>259</v>
      </c>
      <c r="H190" s="28"/>
      <c r="I190" s="27">
        <f t="shared" si="55"/>
        <v>0</v>
      </c>
      <c r="J190" s="27">
        <f t="shared" si="56"/>
        <v>0</v>
      </c>
      <c r="K190" s="27">
        <f t="shared" si="57"/>
        <v>0</v>
      </c>
      <c r="L190" s="311" t="s">
        <v>21</v>
      </c>
    </row>
    <row r="191" spans="1:12" s="206" customFormat="1" ht="15" customHeight="1">
      <c r="A191" s="207">
        <v>162</v>
      </c>
      <c r="B191" s="207">
        <v>12963</v>
      </c>
      <c r="C191" s="316" t="s">
        <v>2335</v>
      </c>
      <c r="D191" s="287">
        <v>370</v>
      </c>
      <c r="E191" s="27">
        <f t="shared" si="42"/>
        <v>314.5</v>
      </c>
      <c r="F191" s="27">
        <f t="shared" si="53"/>
        <v>277.5</v>
      </c>
      <c r="G191" s="27">
        <f t="shared" si="54"/>
        <v>259</v>
      </c>
      <c r="H191" s="28"/>
      <c r="I191" s="27">
        <f t="shared" si="55"/>
        <v>0</v>
      </c>
      <c r="J191" s="27">
        <f t="shared" si="56"/>
        <v>0</v>
      </c>
      <c r="K191" s="27">
        <f t="shared" si="57"/>
        <v>0</v>
      </c>
      <c r="L191" s="311" t="s">
        <v>21</v>
      </c>
    </row>
    <row r="192" spans="1:12" s="206" customFormat="1" ht="15" customHeight="1">
      <c r="A192" s="207">
        <v>163</v>
      </c>
      <c r="B192" s="207">
        <v>12962</v>
      </c>
      <c r="C192" s="285" t="s">
        <v>2341</v>
      </c>
      <c r="D192" s="287">
        <v>410</v>
      </c>
      <c r="E192" s="27">
        <f t="shared" si="42"/>
        <v>348.5</v>
      </c>
      <c r="F192" s="27">
        <f t="shared" si="53"/>
        <v>307.5</v>
      </c>
      <c r="G192" s="27">
        <f t="shared" si="54"/>
        <v>287</v>
      </c>
      <c r="H192" s="28"/>
      <c r="I192" s="27">
        <f t="shared" si="55"/>
        <v>0</v>
      </c>
      <c r="J192" s="27">
        <f t="shared" si="56"/>
        <v>0</v>
      </c>
      <c r="K192" s="27">
        <f t="shared" si="57"/>
        <v>0</v>
      </c>
      <c r="L192" s="311" t="s">
        <v>21</v>
      </c>
    </row>
    <row r="193" spans="1:12" s="206" customFormat="1" ht="15" customHeight="1">
      <c r="A193" s="207">
        <v>164</v>
      </c>
      <c r="B193" s="207">
        <v>12365</v>
      </c>
      <c r="C193" s="316" t="s">
        <v>2334</v>
      </c>
      <c r="D193" s="287">
        <v>310</v>
      </c>
      <c r="E193" s="27">
        <f t="shared" si="42"/>
        <v>263.5</v>
      </c>
      <c r="F193" s="27">
        <f t="shared" si="53"/>
        <v>232.5</v>
      </c>
      <c r="G193" s="27">
        <f t="shared" si="54"/>
        <v>217</v>
      </c>
      <c r="H193" s="28"/>
      <c r="I193" s="27">
        <f t="shared" si="55"/>
        <v>0</v>
      </c>
      <c r="J193" s="27">
        <f t="shared" si="56"/>
        <v>0</v>
      </c>
      <c r="K193" s="27">
        <f t="shared" si="57"/>
        <v>0</v>
      </c>
      <c r="L193" s="311" t="s">
        <v>21</v>
      </c>
    </row>
    <row r="194" spans="1:12" s="206" customFormat="1" ht="15" customHeight="1">
      <c r="A194" s="207">
        <v>165</v>
      </c>
      <c r="B194" s="207">
        <v>12667</v>
      </c>
      <c r="C194" s="285" t="s">
        <v>2331</v>
      </c>
      <c r="D194" s="287">
        <v>310</v>
      </c>
      <c r="E194" s="27">
        <f t="shared" si="42"/>
        <v>263.5</v>
      </c>
      <c r="F194" s="27">
        <f t="shared" si="53"/>
        <v>232.5</v>
      </c>
      <c r="G194" s="27">
        <f t="shared" si="54"/>
        <v>217</v>
      </c>
      <c r="H194" s="28"/>
      <c r="I194" s="27">
        <f t="shared" si="55"/>
        <v>0</v>
      </c>
      <c r="J194" s="27">
        <f t="shared" si="56"/>
        <v>0</v>
      </c>
      <c r="K194" s="27">
        <f t="shared" si="57"/>
        <v>0</v>
      </c>
      <c r="L194" s="311" t="s">
        <v>21</v>
      </c>
    </row>
    <row r="195" spans="1:12" s="206" customFormat="1" ht="15" customHeight="1">
      <c r="A195" s="207">
        <v>166</v>
      </c>
      <c r="B195" s="207">
        <v>12670</v>
      </c>
      <c r="C195" s="285" t="s">
        <v>2333</v>
      </c>
      <c r="D195" s="287">
        <v>310</v>
      </c>
      <c r="E195" s="27">
        <f t="shared" si="42"/>
        <v>263.5</v>
      </c>
      <c r="F195" s="27">
        <f t="shared" si="53"/>
        <v>232.5</v>
      </c>
      <c r="G195" s="27">
        <f t="shared" si="54"/>
        <v>217</v>
      </c>
      <c r="H195" s="28"/>
      <c r="I195" s="27">
        <f t="shared" si="55"/>
        <v>0</v>
      </c>
      <c r="J195" s="27">
        <f t="shared" si="56"/>
        <v>0</v>
      </c>
      <c r="K195" s="27">
        <f t="shared" si="57"/>
        <v>0</v>
      </c>
      <c r="L195" s="311" t="s">
        <v>21</v>
      </c>
    </row>
    <row r="196" spans="1:12" s="206" customFormat="1" ht="15" customHeight="1">
      <c r="A196" s="207">
        <v>167</v>
      </c>
      <c r="B196" s="207">
        <v>12359</v>
      </c>
      <c r="C196" s="285" t="s">
        <v>2332</v>
      </c>
      <c r="D196" s="287">
        <v>360</v>
      </c>
      <c r="E196" s="27">
        <f t="shared" si="42"/>
        <v>306</v>
      </c>
      <c r="F196" s="27">
        <f t="shared" si="53"/>
        <v>270</v>
      </c>
      <c r="G196" s="27">
        <f t="shared" si="54"/>
        <v>252</v>
      </c>
      <c r="H196" s="28"/>
      <c r="I196" s="27">
        <f t="shared" si="55"/>
        <v>0</v>
      </c>
      <c r="J196" s="27">
        <f t="shared" si="56"/>
        <v>0</v>
      </c>
      <c r="K196" s="27">
        <f t="shared" si="57"/>
        <v>0</v>
      </c>
      <c r="L196" s="311" t="s">
        <v>21</v>
      </c>
    </row>
    <row r="197" spans="1:12" s="206" customFormat="1" ht="15" customHeight="1">
      <c r="A197" s="207"/>
      <c r="B197" s="207"/>
      <c r="C197" s="212" t="s">
        <v>2344</v>
      </c>
      <c r="D197" s="208"/>
      <c r="E197" s="27"/>
      <c r="F197" s="27"/>
      <c r="G197" s="27"/>
      <c r="H197" s="280"/>
      <c r="I197" s="27"/>
      <c r="J197" s="27"/>
      <c r="K197" s="27"/>
      <c r="L197" s="44"/>
    </row>
    <row r="198" spans="1:12" s="206" customFormat="1" ht="15" customHeight="1">
      <c r="A198" s="207">
        <v>168</v>
      </c>
      <c r="B198" s="207">
        <v>5059</v>
      </c>
      <c r="C198" s="285" t="s">
        <v>2337</v>
      </c>
      <c r="D198" s="287">
        <v>306</v>
      </c>
      <c r="E198" s="27">
        <f t="shared" si="42"/>
        <v>260.10000000000002</v>
      </c>
      <c r="F198" s="27">
        <f>D198-D198/100*25</f>
        <v>229.5</v>
      </c>
      <c r="G198" s="27">
        <f>D198-D198/100*30</f>
        <v>214.2</v>
      </c>
      <c r="H198" s="28"/>
      <c r="I198" s="27">
        <f>H198*E198</f>
        <v>0</v>
      </c>
      <c r="J198" s="27">
        <f>H198*F198</f>
        <v>0</v>
      </c>
      <c r="K198" s="27">
        <f>H198*G198</f>
        <v>0</v>
      </c>
      <c r="L198" s="311" t="s">
        <v>21</v>
      </c>
    </row>
    <row r="199" spans="1:12" s="206" customFormat="1" ht="15" customHeight="1">
      <c r="A199" s="207">
        <v>169</v>
      </c>
      <c r="B199" s="207">
        <v>1100</v>
      </c>
      <c r="C199" s="285" t="s">
        <v>2338</v>
      </c>
      <c r="D199" s="287">
        <v>360</v>
      </c>
      <c r="E199" s="27">
        <f t="shared" si="42"/>
        <v>306</v>
      </c>
      <c r="F199" s="27">
        <f>D199-D199/100*25</f>
        <v>270</v>
      </c>
      <c r="G199" s="27">
        <f>D199-D199/100*30</f>
        <v>252</v>
      </c>
      <c r="H199" s="28"/>
      <c r="I199" s="27">
        <f>H199*E199</f>
        <v>0</v>
      </c>
      <c r="J199" s="27">
        <f>H199*F199</f>
        <v>0</v>
      </c>
      <c r="K199" s="27">
        <f>H199*G199</f>
        <v>0</v>
      </c>
      <c r="L199" s="311" t="s">
        <v>21</v>
      </c>
    </row>
    <row r="200" spans="1:12" s="206" customFormat="1" ht="15" customHeight="1">
      <c r="A200" s="207">
        <v>170</v>
      </c>
      <c r="B200" s="207">
        <v>1108</v>
      </c>
      <c r="C200" s="285" t="s">
        <v>2336</v>
      </c>
      <c r="D200" s="287">
        <v>280</v>
      </c>
      <c r="E200" s="27">
        <f t="shared" si="42"/>
        <v>238</v>
      </c>
      <c r="F200" s="27">
        <f>D200-D200/100*25</f>
        <v>210</v>
      </c>
      <c r="G200" s="27">
        <f>D200-D200/100*30</f>
        <v>196</v>
      </c>
      <c r="H200" s="28"/>
      <c r="I200" s="27">
        <f>H200*E200</f>
        <v>0</v>
      </c>
      <c r="J200" s="27">
        <f>H200*F200</f>
        <v>0</v>
      </c>
      <c r="K200" s="27">
        <f>H200*G200</f>
        <v>0</v>
      </c>
      <c r="L200" s="311" t="s">
        <v>21</v>
      </c>
    </row>
    <row r="201" spans="1:12" s="206" customFormat="1" ht="15" customHeight="1">
      <c r="A201" s="207">
        <v>171</v>
      </c>
      <c r="B201" s="207">
        <v>1101</v>
      </c>
      <c r="C201" s="285" t="s">
        <v>2340</v>
      </c>
      <c r="D201" s="287">
        <v>360</v>
      </c>
      <c r="E201" s="27">
        <f t="shared" si="42"/>
        <v>306</v>
      </c>
      <c r="F201" s="27">
        <f>D201-D201/100*25</f>
        <v>270</v>
      </c>
      <c r="G201" s="27">
        <f>D201-D201/100*30</f>
        <v>252</v>
      </c>
      <c r="H201" s="28"/>
      <c r="I201" s="27">
        <f>H201*E201</f>
        <v>0</v>
      </c>
      <c r="J201" s="27">
        <f>H201*F201</f>
        <v>0</v>
      </c>
      <c r="K201" s="27">
        <f>H201*G201</f>
        <v>0</v>
      </c>
      <c r="L201" s="311" t="s">
        <v>21</v>
      </c>
    </row>
    <row r="202" spans="1:12" s="279" customFormat="1" ht="29.25">
      <c r="A202" s="273"/>
      <c r="B202" s="273"/>
      <c r="C202" s="274" t="s">
        <v>2254</v>
      </c>
      <c r="D202" s="274"/>
      <c r="E202" s="14">
        <v>0.12</v>
      </c>
      <c r="F202" s="14">
        <v>0.15</v>
      </c>
      <c r="G202" s="14">
        <v>0.2</v>
      </c>
      <c r="H202" s="275"/>
      <c r="I202" s="276"/>
      <c r="J202" s="277" t="s">
        <v>14</v>
      </c>
      <c r="K202" s="277" t="s">
        <v>1412</v>
      </c>
      <c r="L202" s="278"/>
    </row>
    <row r="203" spans="1:12" s="206" customFormat="1" ht="15" customHeight="1">
      <c r="A203" s="230"/>
      <c r="B203" s="231"/>
      <c r="C203" s="250" t="s">
        <v>2218</v>
      </c>
      <c r="D203" s="233"/>
      <c r="E203" s="233"/>
      <c r="F203" s="27"/>
      <c r="G203" s="27"/>
      <c r="H203" s="233"/>
      <c r="I203" s="233"/>
      <c r="J203" s="27"/>
      <c r="K203" s="27"/>
      <c r="L203" s="233"/>
    </row>
    <row r="204" spans="1:12" s="206" customFormat="1" ht="15" customHeight="1">
      <c r="A204" s="230">
        <v>1</v>
      </c>
      <c r="B204" s="251" t="s">
        <v>2375</v>
      </c>
      <c r="C204" s="312" t="s">
        <v>2438</v>
      </c>
      <c r="D204" s="299">
        <v>1300</v>
      </c>
      <c r="E204" s="27">
        <f>D204-D204/100*12</f>
        <v>1144</v>
      </c>
      <c r="F204" s="27">
        <f>D204-D204/100*15</f>
        <v>1105</v>
      </c>
      <c r="G204" s="27">
        <f>D204-D204/100*20</f>
        <v>1040</v>
      </c>
      <c r="H204" s="233"/>
      <c r="I204" s="27">
        <f t="shared" ref="I204:I209" si="58">H204*E204</f>
        <v>0</v>
      </c>
      <c r="J204" s="27">
        <f t="shared" ref="J204:J209" si="59">H204*F204</f>
        <v>0</v>
      </c>
      <c r="K204" s="27">
        <f t="shared" ref="K204:K209" si="60">H204*G204</f>
        <v>0</v>
      </c>
      <c r="L204" s="40" t="s">
        <v>21</v>
      </c>
    </row>
    <row r="205" spans="1:12" s="206" customFormat="1" ht="15" customHeight="1">
      <c r="A205" s="230">
        <v>2</v>
      </c>
      <c r="B205" s="251" t="s">
        <v>2359</v>
      </c>
      <c r="C205" s="252" t="s">
        <v>2437</v>
      </c>
      <c r="D205" s="348">
        <v>1300</v>
      </c>
      <c r="E205" s="27">
        <f>D205-D205/100*12</f>
        <v>1144</v>
      </c>
      <c r="F205" s="27">
        <f t="shared" ref="F205:F265" si="61">D205-D205/100*15</f>
        <v>1105</v>
      </c>
      <c r="G205" s="27">
        <f t="shared" ref="G205:G265" si="62">D205-D205/100*20</f>
        <v>1040</v>
      </c>
      <c r="H205" s="233"/>
      <c r="I205" s="27">
        <f t="shared" si="58"/>
        <v>0</v>
      </c>
      <c r="J205" s="27">
        <f t="shared" si="59"/>
        <v>0</v>
      </c>
      <c r="K205" s="27">
        <f t="shared" si="60"/>
        <v>0</v>
      </c>
      <c r="L205" s="123" t="s">
        <v>19</v>
      </c>
    </row>
    <row r="206" spans="1:12" s="206" customFormat="1" ht="15" customHeight="1">
      <c r="A206" s="230">
        <v>3</v>
      </c>
      <c r="B206" s="251" t="s">
        <v>2353</v>
      </c>
      <c r="C206" s="298" t="s">
        <v>2439</v>
      </c>
      <c r="D206" s="299">
        <v>1590</v>
      </c>
      <c r="E206" s="27">
        <f>D206-D206/100*12</f>
        <v>1399.2</v>
      </c>
      <c r="F206" s="27">
        <f t="shared" si="61"/>
        <v>1351.5</v>
      </c>
      <c r="G206" s="27">
        <f t="shared" si="62"/>
        <v>1272</v>
      </c>
      <c r="H206" s="233"/>
      <c r="I206" s="27">
        <f t="shared" si="58"/>
        <v>0</v>
      </c>
      <c r="J206" s="27">
        <f t="shared" si="59"/>
        <v>0</v>
      </c>
      <c r="K206" s="27">
        <f t="shared" si="60"/>
        <v>0</v>
      </c>
      <c r="L206" s="40" t="s">
        <v>21</v>
      </c>
    </row>
    <row r="207" spans="1:12" s="206" customFormat="1" ht="15" customHeight="1">
      <c r="A207" s="230">
        <v>4</v>
      </c>
      <c r="B207" s="251" t="s">
        <v>2219</v>
      </c>
      <c r="C207" s="238" t="s">
        <v>2354</v>
      </c>
      <c r="D207" s="239">
        <v>2160</v>
      </c>
      <c r="E207" s="27">
        <f>D207-D207/100*12</f>
        <v>1900.8</v>
      </c>
      <c r="F207" s="27">
        <f t="shared" si="61"/>
        <v>1836</v>
      </c>
      <c r="G207" s="27">
        <f t="shared" si="62"/>
        <v>1728</v>
      </c>
      <c r="H207" s="28"/>
      <c r="I207" s="27">
        <f t="shared" si="58"/>
        <v>0</v>
      </c>
      <c r="J207" s="27">
        <f t="shared" si="59"/>
        <v>0</v>
      </c>
      <c r="K207" s="27">
        <f t="shared" si="60"/>
        <v>0</v>
      </c>
      <c r="L207" s="40" t="s">
        <v>21</v>
      </c>
    </row>
    <row r="208" spans="1:12" s="206" customFormat="1" ht="15" customHeight="1">
      <c r="A208" s="230">
        <v>5</v>
      </c>
      <c r="B208" s="251" t="s">
        <v>2220</v>
      </c>
      <c r="C208" s="235" t="s">
        <v>2355</v>
      </c>
      <c r="D208" s="241">
        <v>4080</v>
      </c>
      <c r="E208" s="27">
        <f t="shared" ref="E208:E260" si="63">D208-D208/100*12</f>
        <v>3590.4</v>
      </c>
      <c r="F208" s="27">
        <f t="shared" si="61"/>
        <v>3468</v>
      </c>
      <c r="G208" s="27">
        <f t="shared" si="62"/>
        <v>3264</v>
      </c>
      <c r="H208" s="28"/>
      <c r="I208" s="27">
        <f t="shared" si="58"/>
        <v>0</v>
      </c>
      <c r="J208" s="27">
        <f t="shared" si="59"/>
        <v>0</v>
      </c>
      <c r="K208" s="27">
        <f t="shared" si="60"/>
        <v>0</v>
      </c>
      <c r="L208" s="123" t="s">
        <v>19</v>
      </c>
    </row>
    <row r="209" spans="1:12" s="206" customFormat="1" ht="15" customHeight="1">
      <c r="A209" s="230">
        <v>6</v>
      </c>
      <c r="B209" s="251" t="s">
        <v>2221</v>
      </c>
      <c r="C209" s="235" t="s">
        <v>2356</v>
      </c>
      <c r="D209" s="241">
        <v>6610</v>
      </c>
      <c r="E209" s="27">
        <f t="shared" si="63"/>
        <v>5816.8</v>
      </c>
      <c r="F209" s="27">
        <f t="shared" si="61"/>
        <v>5618.5</v>
      </c>
      <c r="G209" s="27">
        <f t="shared" si="62"/>
        <v>5288</v>
      </c>
      <c r="H209" s="28"/>
      <c r="I209" s="27">
        <f t="shared" si="58"/>
        <v>0</v>
      </c>
      <c r="J209" s="27">
        <f t="shared" si="59"/>
        <v>0</v>
      </c>
      <c r="K209" s="27">
        <f t="shared" si="60"/>
        <v>0</v>
      </c>
      <c r="L209" s="123" t="s">
        <v>19</v>
      </c>
    </row>
    <row r="210" spans="1:12" s="206" customFormat="1" ht="15" customHeight="1">
      <c r="A210" s="230"/>
      <c r="B210" s="231"/>
      <c r="C210" s="250" t="s">
        <v>2425</v>
      </c>
      <c r="D210" s="233"/>
      <c r="E210" s="233"/>
      <c r="F210" s="27"/>
      <c r="G210" s="27"/>
      <c r="H210" s="233"/>
      <c r="I210" s="233"/>
      <c r="J210" s="27"/>
      <c r="K210" s="27"/>
      <c r="L210" s="233"/>
    </row>
    <row r="211" spans="1:12" s="206" customFormat="1" ht="15" customHeight="1">
      <c r="A211" s="230">
        <v>7</v>
      </c>
      <c r="B211" s="306" t="s">
        <v>2384</v>
      </c>
      <c r="C211" s="312" t="s">
        <v>2387</v>
      </c>
      <c r="D211" s="307">
        <v>159</v>
      </c>
      <c r="E211" s="27">
        <f t="shared" ref="E211:E228" si="64">D211-D211/100*12</f>
        <v>139.91999999999999</v>
      </c>
      <c r="F211" s="27">
        <f t="shared" si="61"/>
        <v>135.15</v>
      </c>
      <c r="G211" s="27">
        <f t="shared" si="62"/>
        <v>127.2</v>
      </c>
      <c r="H211" s="233"/>
      <c r="I211" s="27">
        <f t="shared" ref="I211:I228" si="65">H211*E211</f>
        <v>0</v>
      </c>
      <c r="J211" s="27">
        <f t="shared" ref="J211:J228" si="66">H211*F211</f>
        <v>0</v>
      </c>
      <c r="K211" s="27">
        <f t="shared" ref="K211:K228" si="67">H211*G211</f>
        <v>0</v>
      </c>
      <c r="L211" s="40" t="s">
        <v>21</v>
      </c>
    </row>
    <row r="212" spans="1:12" s="206" customFormat="1" ht="15" customHeight="1">
      <c r="A212" s="230">
        <v>8</v>
      </c>
      <c r="B212" s="306" t="s">
        <v>2385</v>
      </c>
      <c r="C212" s="312" t="s">
        <v>2386</v>
      </c>
      <c r="D212" s="307">
        <v>159</v>
      </c>
      <c r="E212" s="27">
        <f t="shared" si="64"/>
        <v>139.91999999999999</v>
      </c>
      <c r="F212" s="27">
        <f t="shared" si="61"/>
        <v>135.15</v>
      </c>
      <c r="G212" s="27">
        <f t="shared" si="62"/>
        <v>127.2</v>
      </c>
      <c r="H212" s="233"/>
      <c r="I212" s="27">
        <f t="shared" si="65"/>
        <v>0</v>
      </c>
      <c r="J212" s="27">
        <f t="shared" si="66"/>
        <v>0</v>
      </c>
      <c r="K212" s="27">
        <f t="shared" si="67"/>
        <v>0</v>
      </c>
      <c r="L212" s="40" t="s">
        <v>21</v>
      </c>
    </row>
    <row r="213" spans="1:12" s="206" customFormat="1" ht="15" customHeight="1">
      <c r="A213" s="230">
        <v>9</v>
      </c>
      <c r="B213" s="306" t="s">
        <v>2388</v>
      </c>
      <c r="C213" s="312" t="s">
        <v>2389</v>
      </c>
      <c r="D213" s="307">
        <v>159</v>
      </c>
      <c r="E213" s="27">
        <f t="shared" si="64"/>
        <v>139.91999999999999</v>
      </c>
      <c r="F213" s="27">
        <f t="shared" si="61"/>
        <v>135.15</v>
      </c>
      <c r="G213" s="27">
        <f t="shared" si="62"/>
        <v>127.2</v>
      </c>
      <c r="H213" s="233"/>
      <c r="I213" s="27">
        <f t="shared" si="65"/>
        <v>0</v>
      </c>
      <c r="J213" s="27">
        <f t="shared" si="66"/>
        <v>0</v>
      </c>
      <c r="K213" s="27">
        <f t="shared" si="67"/>
        <v>0</v>
      </c>
      <c r="L213" s="40" t="s">
        <v>21</v>
      </c>
    </row>
    <row r="214" spans="1:12" s="206" customFormat="1" ht="15" customHeight="1">
      <c r="A214" s="230">
        <v>10</v>
      </c>
      <c r="B214" s="306" t="s">
        <v>2391</v>
      </c>
      <c r="C214" s="312" t="s">
        <v>2392</v>
      </c>
      <c r="D214" s="307">
        <v>159</v>
      </c>
      <c r="E214" s="27">
        <f t="shared" si="64"/>
        <v>139.91999999999999</v>
      </c>
      <c r="F214" s="27">
        <f t="shared" si="61"/>
        <v>135.15</v>
      </c>
      <c r="G214" s="27">
        <f t="shared" si="62"/>
        <v>127.2</v>
      </c>
      <c r="H214" s="233"/>
      <c r="I214" s="27">
        <f t="shared" si="65"/>
        <v>0</v>
      </c>
      <c r="J214" s="27">
        <f t="shared" si="66"/>
        <v>0</v>
      </c>
      <c r="K214" s="27">
        <f t="shared" si="67"/>
        <v>0</v>
      </c>
      <c r="L214" s="40" t="s">
        <v>21</v>
      </c>
    </row>
    <row r="215" spans="1:12" s="206" customFormat="1" ht="15" customHeight="1">
      <c r="A215" s="230">
        <v>11</v>
      </c>
      <c r="B215" s="306" t="s">
        <v>2393</v>
      </c>
      <c r="C215" s="312" t="s">
        <v>2394</v>
      </c>
      <c r="D215" s="307">
        <v>159</v>
      </c>
      <c r="E215" s="27">
        <f t="shared" si="64"/>
        <v>139.91999999999999</v>
      </c>
      <c r="F215" s="27">
        <f t="shared" si="61"/>
        <v>135.15</v>
      </c>
      <c r="G215" s="27">
        <f t="shared" si="62"/>
        <v>127.2</v>
      </c>
      <c r="H215" s="233"/>
      <c r="I215" s="27">
        <f t="shared" si="65"/>
        <v>0</v>
      </c>
      <c r="J215" s="27">
        <f t="shared" si="66"/>
        <v>0</v>
      </c>
      <c r="K215" s="27">
        <f t="shared" si="67"/>
        <v>0</v>
      </c>
      <c r="L215" s="40" t="s">
        <v>21</v>
      </c>
    </row>
    <row r="216" spans="1:12" s="206" customFormat="1" ht="15" customHeight="1">
      <c r="A216" s="230">
        <v>12</v>
      </c>
      <c r="B216" s="306" t="s">
        <v>2395</v>
      </c>
      <c r="C216" s="312" t="s">
        <v>2396</v>
      </c>
      <c r="D216" s="307">
        <v>159</v>
      </c>
      <c r="E216" s="27">
        <f t="shared" si="64"/>
        <v>139.91999999999999</v>
      </c>
      <c r="F216" s="27">
        <f t="shared" si="61"/>
        <v>135.15</v>
      </c>
      <c r="G216" s="27">
        <f t="shared" si="62"/>
        <v>127.2</v>
      </c>
      <c r="H216" s="233"/>
      <c r="I216" s="27">
        <f t="shared" si="65"/>
        <v>0</v>
      </c>
      <c r="J216" s="27">
        <f t="shared" si="66"/>
        <v>0</v>
      </c>
      <c r="K216" s="27">
        <f t="shared" si="67"/>
        <v>0</v>
      </c>
      <c r="L216" s="40" t="s">
        <v>21</v>
      </c>
    </row>
    <row r="217" spans="1:12" s="206" customFormat="1" ht="15" customHeight="1">
      <c r="A217" s="230">
        <v>13</v>
      </c>
      <c r="B217" s="306" t="s">
        <v>2397</v>
      </c>
      <c r="C217" s="312" t="s">
        <v>2398</v>
      </c>
      <c r="D217" s="307">
        <v>214</v>
      </c>
      <c r="E217" s="27">
        <f t="shared" si="64"/>
        <v>188.32</v>
      </c>
      <c r="F217" s="27">
        <f t="shared" si="61"/>
        <v>181.9</v>
      </c>
      <c r="G217" s="27">
        <f t="shared" si="62"/>
        <v>171.2</v>
      </c>
      <c r="H217" s="233"/>
      <c r="I217" s="27">
        <f t="shared" si="65"/>
        <v>0</v>
      </c>
      <c r="J217" s="27">
        <f t="shared" si="66"/>
        <v>0</v>
      </c>
      <c r="K217" s="27">
        <f t="shared" si="67"/>
        <v>0</v>
      </c>
      <c r="L217" s="40" t="s">
        <v>21</v>
      </c>
    </row>
    <row r="218" spans="1:12" s="206" customFormat="1" ht="15" customHeight="1">
      <c r="A218" s="230">
        <v>14</v>
      </c>
      <c r="B218" s="306" t="s">
        <v>2399</v>
      </c>
      <c r="C218" s="305" t="s">
        <v>2400</v>
      </c>
      <c r="D218" s="307">
        <v>159</v>
      </c>
      <c r="E218" s="27">
        <f t="shared" si="64"/>
        <v>139.91999999999999</v>
      </c>
      <c r="F218" s="27">
        <f t="shared" si="61"/>
        <v>135.15</v>
      </c>
      <c r="G218" s="27">
        <f t="shared" si="62"/>
        <v>127.2</v>
      </c>
      <c r="H218" s="233"/>
      <c r="I218" s="27">
        <f t="shared" si="65"/>
        <v>0</v>
      </c>
      <c r="J218" s="27">
        <f t="shared" si="66"/>
        <v>0</v>
      </c>
      <c r="K218" s="27">
        <f t="shared" si="67"/>
        <v>0</v>
      </c>
      <c r="L218" s="40" t="s">
        <v>21</v>
      </c>
    </row>
    <row r="219" spans="1:12" s="206" customFormat="1" ht="15" customHeight="1">
      <c r="A219" s="230">
        <v>15</v>
      </c>
      <c r="B219" s="306" t="s">
        <v>2401</v>
      </c>
      <c r="C219" s="305" t="s">
        <v>2402</v>
      </c>
      <c r="D219" s="307">
        <v>159</v>
      </c>
      <c r="E219" s="27">
        <f t="shared" si="64"/>
        <v>139.91999999999999</v>
      </c>
      <c r="F219" s="27">
        <f t="shared" si="61"/>
        <v>135.15</v>
      </c>
      <c r="G219" s="27">
        <f t="shared" si="62"/>
        <v>127.2</v>
      </c>
      <c r="H219" s="233"/>
      <c r="I219" s="27">
        <f t="shared" si="65"/>
        <v>0</v>
      </c>
      <c r="J219" s="27">
        <f t="shared" si="66"/>
        <v>0</v>
      </c>
      <c r="K219" s="27">
        <f t="shared" si="67"/>
        <v>0</v>
      </c>
      <c r="L219" s="40" t="s">
        <v>21</v>
      </c>
    </row>
    <row r="220" spans="1:12" s="206" customFormat="1" ht="15" customHeight="1">
      <c r="A220" s="230">
        <v>16</v>
      </c>
      <c r="B220" s="306" t="s">
        <v>2403</v>
      </c>
      <c r="C220" s="305" t="s">
        <v>2404</v>
      </c>
      <c r="D220" s="307">
        <v>159</v>
      </c>
      <c r="E220" s="27">
        <f t="shared" si="64"/>
        <v>139.91999999999999</v>
      </c>
      <c r="F220" s="27">
        <f t="shared" si="61"/>
        <v>135.15</v>
      </c>
      <c r="G220" s="27">
        <f t="shared" si="62"/>
        <v>127.2</v>
      </c>
      <c r="H220" s="233"/>
      <c r="I220" s="27">
        <f t="shared" si="65"/>
        <v>0</v>
      </c>
      <c r="J220" s="27">
        <f t="shared" si="66"/>
        <v>0</v>
      </c>
      <c r="K220" s="27">
        <f t="shared" si="67"/>
        <v>0</v>
      </c>
      <c r="L220" s="40" t="s">
        <v>21</v>
      </c>
    </row>
    <row r="221" spans="1:12" s="206" customFormat="1" ht="15" customHeight="1">
      <c r="A221" s="230">
        <v>17</v>
      </c>
      <c r="B221" s="306" t="s">
        <v>2405</v>
      </c>
      <c r="C221" s="305" t="s">
        <v>2406</v>
      </c>
      <c r="D221" s="307">
        <v>274</v>
      </c>
      <c r="E221" s="27">
        <f t="shared" si="64"/>
        <v>241.12</v>
      </c>
      <c r="F221" s="27">
        <f t="shared" si="61"/>
        <v>232.9</v>
      </c>
      <c r="G221" s="27">
        <f t="shared" si="62"/>
        <v>219.2</v>
      </c>
      <c r="H221" s="233"/>
      <c r="I221" s="27">
        <f t="shared" si="65"/>
        <v>0</v>
      </c>
      <c r="J221" s="27">
        <f t="shared" si="66"/>
        <v>0</v>
      </c>
      <c r="K221" s="27">
        <f t="shared" si="67"/>
        <v>0</v>
      </c>
      <c r="L221" s="40" t="s">
        <v>21</v>
      </c>
    </row>
    <row r="222" spans="1:12" s="206" customFormat="1" ht="15" customHeight="1">
      <c r="A222" s="230">
        <v>18</v>
      </c>
      <c r="B222" s="306" t="s">
        <v>2407</v>
      </c>
      <c r="C222" s="305" t="s">
        <v>2408</v>
      </c>
      <c r="D222" s="307">
        <v>274</v>
      </c>
      <c r="E222" s="27">
        <f t="shared" si="64"/>
        <v>241.12</v>
      </c>
      <c r="F222" s="27">
        <f t="shared" si="61"/>
        <v>232.9</v>
      </c>
      <c r="G222" s="27">
        <f t="shared" si="62"/>
        <v>219.2</v>
      </c>
      <c r="H222" s="233"/>
      <c r="I222" s="27">
        <f t="shared" si="65"/>
        <v>0</v>
      </c>
      <c r="J222" s="27">
        <f t="shared" si="66"/>
        <v>0</v>
      </c>
      <c r="K222" s="27">
        <f t="shared" si="67"/>
        <v>0</v>
      </c>
      <c r="L222" s="40" t="s">
        <v>21</v>
      </c>
    </row>
    <row r="223" spans="1:12" s="206" customFormat="1" ht="15" customHeight="1">
      <c r="A223" s="230">
        <v>19</v>
      </c>
      <c r="B223" s="306" t="s">
        <v>2409</v>
      </c>
      <c r="C223" s="305" t="s">
        <v>2410</v>
      </c>
      <c r="D223" s="307">
        <v>274</v>
      </c>
      <c r="E223" s="27">
        <f t="shared" si="64"/>
        <v>241.12</v>
      </c>
      <c r="F223" s="27">
        <f t="shared" si="61"/>
        <v>232.9</v>
      </c>
      <c r="G223" s="27">
        <f t="shared" si="62"/>
        <v>219.2</v>
      </c>
      <c r="H223" s="233"/>
      <c r="I223" s="27">
        <f t="shared" si="65"/>
        <v>0</v>
      </c>
      <c r="J223" s="27">
        <f t="shared" si="66"/>
        <v>0</v>
      </c>
      <c r="K223" s="27">
        <f t="shared" si="67"/>
        <v>0</v>
      </c>
      <c r="L223" s="40" t="s">
        <v>21</v>
      </c>
    </row>
    <row r="224" spans="1:12" s="206" customFormat="1" ht="15" customHeight="1">
      <c r="A224" s="230">
        <v>20</v>
      </c>
      <c r="B224" s="306" t="s">
        <v>2411</v>
      </c>
      <c r="C224" s="312" t="s">
        <v>2412</v>
      </c>
      <c r="D224" s="307">
        <v>274</v>
      </c>
      <c r="E224" s="27">
        <f t="shared" si="64"/>
        <v>241.12</v>
      </c>
      <c r="F224" s="27">
        <f t="shared" si="61"/>
        <v>232.9</v>
      </c>
      <c r="G224" s="27">
        <f t="shared" si="62"/>
        <v>219.2</v>
      </c>
      <c r="H224" s="233"/>
      <c r="I224" s="27">
        <f t="shared" si="65"/>
        <v>0</v>
      </c>
      <c r="J224" s="27">
        <f t="shared" si="66"/>
        <v>0</v>
      </c>
      <c r="K224" s="27">
        <f t="shared" si="67"/>
        <v>0</v>
      </c>
      <c r="L224" s="40" t="s">
        <v>21</v>
      </c>
    </row>
    <row r="225" spans="1:12" s="206" customFormat="1" ht="15" customHeight="1">
      <c r="A225" s="230">
        <v>21</v>
      </c>
      <c r="B225" s="306" t="s">
        <v>2413</v>
      </c>
      <c r="C225" s="312" t="s">
        <v>2414</v>
      </c>
      <c r="D225" s="307">
        <v>274</v>
      </c>
      <c r="E225" s="27">
        <f t="shared" si="64"/>
        <v>241.12</v>
      </c>
      <c r="F225" s="27">
        <f t="shared" si="61"/>
        <v>232.9</v>
      </c>
      <c r="G225" s="27">
        <f t="shared" si="62"/>
        <v>219.2</v>
      </c>
      <c r="H225" s="233"/>
      <c r="I225" s="27">
        <f t="shared" si="65"/>
        <v>0</v>
      </c>
      <c r="J225" s="27">
        <f t="shared" si="66"/>
        <v>0</v>
      </c>
      <c r="K225" s="27">
        <f t="shared" si="67"/>
        <v>0</v>
      </c>
      <c r="L225" s="40" t="s">
        <v>21</v>
      </c>
    </row>
    <row r="226" spans="1:12" s="206" customFormat="1" ht="15" customHeight="1">
      <c r="A226" s="230">
        <v>22</v>
      </c>
      <c r="B226" s="306" t="s">
        <v>2435</v>
      </c>
      <c r="C226" s="312" t="s">
        <v>2415</v>
      </c>
      <c r="D226" s="307">
        <v>274</v>
      </c>
      <c r="E226" s="27">
        <f t="shared" si="64"/>
        <v>241.12</v>
      </c>
      <c r="F226" s="27">
        <f t="shared" si="61"/>
        <v>232.9</v>
      </c>
      <c r="G226" s="27">
        <f t="shared" si="62"/>
        <v>219.2</v>
      </c>
      <c r="H226" s="233"/>
      <c r="I226" s="27">
        <f t="shared" si="65"/>
        <v>0</v>
      </c>
      <c r="J226" s="27">
        <f t="shared" si="66"/>
        <v>0</v>
      </c>
      <c r="K226" s="27">
        <f t="shared" si="67"/>
        <v>0</v>
      </c>
      <c r="L226" s="40" t="s">
        <v>21</v>
      </c>
    </row>
    <row r="227" spans="1:12" s="206" customFormat="1" ht="15" customHeight="1">
      <c r="A227" s="230">
        <v>23</v>
      </c>
      <c r="B227" s="306" t="s">
        <v>2416</v>
      </c>
      <c r="C227" s="312" t="s">
        <v>2417</v>
      </c>
      <c r="D227" s="307">
        <v>274</v>
      </c>
      <c r="E227" s="27">
        <f t="shared" si="64"/>
        <v>241.12</v>
      </c>
      <c r="F227" s="27">
        <f t="shared" si="61"/>
        <v>232.9</v>
      </c>
      <c r="G227" s="27">
        <f t="shared" si="62"/>
        <v>219.2</v>
      </c>
      <c r="H227" s="233"/>
      <c r="I227" s="27">
        <f t="shared" si="65"/>
        <v>0</v>
      </c>
      <c r="J227" s="27">
        <f t="shared" si="66"/>
        <v>0</v>
      </c>
      <c r="K227" s="27">
        <f t="shared" si="67"/>
        <v>0</v>
      </c>
      <c r="L227" s="40" t="s">
        <v>21</v>
      </c>
    </row>
    <row r="228" spans="1:12" s="206" customFormat="1" ht="15" customHeight="1">
      <c r="A228" s="230">
        <v>24</v>
      </c>
      <c r="B228" s="306" t="s">
        <v>2418</v>
      </c>
      <c r="C228" s="351" t="s">
        <v>2419</v>
      </c>
      <c r="D228" s="307">
        <v>274</v>
      </c>
      <c r="E228" s="27">
        <f t="shared" si="64"/>
        <v>241.12</v>
      </c>
      <c r="F228" s="27">
        <f t="shared" si="61"/>
        <v>232.9</v>
      </c>
      <c r="G228" s="27">
        <f t="shared" si="62"/>
        <v>219.2</v>
      </c>
      <c r="H228" s="233"/>
      <c r="I228" s="27">
        <f t="shared" si="65"/>
        <v>0</v>
      </c>
      <c r="J228" s="27">
        <f t="shared" si="66"/>
        <v>0</v>
      </c>
      <c r="K228" s="27">
        <f t="shared" si="67"/>
        <v>0</v>
      </c>
      <c r="L228" s="40" t="s">
        <v>21</v>
      </c>
    </row>
    <row r="229" spans="1:12" s="206" customFormat="1" ht="15" customHeight="1">
      <c r="A229" s="230">
        <v>25</v>
      </c>
      <c r="B229" s="289">
        <v>99189951263</v>
      </c>
      <c r="C229" s="252" t="s">
        <v>2222</v>
      </c>
      <c r="D229" s="313">
        <v>159</v>
      </c>
      <c r="E229" s="27">
        <f t="shared" si="63"/>
        <v>139.91999999999999</v>
      </c>
      <c r="F229" s="27">
        <f t="shared" si="61"/>
        <v>135.15</v>
      </c>
      <c r="G229" s="27">
        <f t="shared" si="62"/>
        <v>127.2</v>
      </c>
      <c r="H229" s="28"/>
      <c r="I229" s="27">
        <f t="shared" ref="I229:I260" si="68">H229*E229</f>
        <v>0</v>
      </c>
      <c r="J229" s="27">
        <f t="shared" ref="J229:J260" si="69">H229*F229</f>
        <v>0</v>
      </c>
      <c r="K229" s="27">
        <f t="shared" ref="K229:K260" si="70">H229*G229</f>
        <v>0</v>
      </c>
      <c r="L229" s="123" t="s">
        <v>19</v>
      </c>
    </row>
    <row r="230" spans="1:12" s="206" customFormat="1" ht="15" customHeight="1">
      <c r="A230" s="230">
        <v>26</v>
      </c>
      <c r="B230" s="290">
        <v>99189951266</v>
      </c>
      <c r="C230" s="252" t="s">
        <v>2223</v>
      </c>
      <c r="D230" s="313">
        <v>159</v>
      </c>
      <c r="E230" s="27">
        <f t="shared" si="63"/>
        <v>139.91999999999999</v>
      </c>
      <c r="F230" s="27">
        <f t="shared" si="61"/>
        <v>135.15</v>
      </c>
      <c r="G230" s="27">
        <f t="shared" si="62"/>
        <v>127.2</v>
      </c>
      <c r="H230" s="28"/>
      <c r="I230" s="27">
        <f t="shared" si="68"/>
        <v>0</v>
      </c>
      <c r="J230" s="27">
        <f t="shared" si="69"/>
        <v>0</v>
      </c>
      <c r="K230" s="27">
        <f t="shared" si="70"/>
        <v>0</v>
      </c>
      <c r="L230" s="123" t="s">
        <v>19</v>
      </c>
    </row>
    <row r="231" spans="1:12" s="206" customFormat="1" ht="15.75" customHeight="1">
      <c r="A231" s="230">
        <v>27</v>
      </c>
      <c r="B231" s="290">
        <v>99189951270</v>
      </c>
      <c r="C231" s="252" t="s">
        <v>2224</v>
      </c>
      <c r="D231" s="313">
        <v>159</v>
      </c>
      <c r="E231" s="27">
        <f t="shared" si="63"/>
        <v>139.91999999999999</v>
      </c>
      <c r="F231" s="27">
        <f t="shared" si="61"/>
        <v>135.15</v>
      </c>
      <c r="G231" s="27">
        <f t="shared" si="62"/>
        <v>127.2</v>
      </c>
      <c r="H231" s="28"/>
      <c r="I231" s="27">
        <f t="shared" si="68"/>
        <v>0</v>
      </c>
      <c r="J231" s="27">
        <f t="shared" si="69"/>
        <v>0</v>
      </c>
      <c r="K231" s="27">
        <f t="shared" si="70"/>
        <v>0</v>
      </c>
      <c r="L231" s="123" t="s">
        <v>19</v>
      </c>
    </row>
    <row r="232" spans="1:12" s="206" customFormat="1" ht="15" customHeight="1">
      <c r="A232" s="230">
        <v>28</v>
      </c>
      <c r="B232" s="290">
        <v>99189951271</v>
      </c>
      <c r="C232" s="252" t="s">
        <v>2225</v>
      </c>
      <c r="D232" s="313">
        <v>159</v>
      </c>
      <c r="E232" s="27">
        <f t="shared" si="63"/>
        <v>139.91999999999999</v>
      </c>
      <c r="F232" s="27">
        <f t="shared" si="61"/>
        <v>135.15</v>
      </c>
      <c r="G232" s="27">
        <f t="shared" si="62"/>
        <v>127.2</v>
      </c>
      <c r="H232" s="28"/>
      <c r="I232" s="27">
        <f t="shared" si="68"/>
        <v>0</v>
      </c>
      <c r="J232" s="27">
        <f t="shared" si="69"/>
        <v>0</v>
      </c>
      <c r="K232" s="27">
        <f t="shared" si="70"/>
        <v>0</v>
      </c>
      <c r="L232" s="123" t="s">
        <v>19</v>
      </c>
    </row>
    <row r="233" spans="1:12" s="206" customFormat="1" ht="15" customHeight="1">
      <c r="A233" s="230">
        <v>29</v>
      </c>
      <c r="B233" s="290">
        <v>99189951273</v>
      </c>
      <c r="C233" s="253" t="s">
        <v>2226</v>
      </c>
      <c r="D233" s="314">
        <v>159</v>
      </c>
      <c r="E233" s="27">
        <f t="shared" si="63"/>
        <v>139.91999999999999</v>
      </c>
      <c r="F233" s="27">
        <f t="shared" si="61"/>
        <v>135.15</v>
      </c>
      <c r="G233" s="27">
        <f t="shared" si="62"/>
        <v>127.2</v>
      </c>
      <c r="H233" s="28"/>
      <c r="I233" s="27">
        <f t="shared" si="68"/>
        <v>0</v>
      </c>
      <c r="J233" s="27">
        <f t="shared" si="69"/>
        <v>0</v>
      </c>
      <c r="K233" s="27">
        <f t="shared" si="70"/>
        <v>0</v>
      </c>
      <c r="L233" s="44" t="s">
        <v>21</v>
      </c>
    </row>
    <row r="234" spans="1:12" s="206" customFormat="1" ht="15" customHeight="1">
      <c r="A234" s="230">
        <v>30</v>
      </c>
      <c r="B234" s="290">
        <v>99189951279</v>
      </c>
      <c r="C234" s="253" t="s">
        <v>2227</v>
      </c>
      <c r="D234" s="314">
        <v>159</v>
      </c>
      <c r="E234" s="27">
        <f t="shared" si="63"/>
        <v>139.91999999999999</v>
      </c>
      <c r="F234" s="27">
        <f t="shared" si="61"/>
        <v>135.15</v>
      </c>
      <c r="G234" s="27">
        <f t="shared" si="62"/>
        <v>127.2</v>
      </c>
      <c r="H234" s="28"/>
      <c r="I234" s="27">
        <f t="shared" si="68"/>
        <v>0</v>
      </c>
      <c r="J234" s="27">
        <f t="shared" si="69"/>
        <v>0</v>
      </c>
      <c r="K234" s="27">
        <f t="shared" si="70"/>
        <v>0</v>
      </c>
      <c r="L234" s="44" t="s">
        <v>21</v>
      </c>
    </row>
    <row r="235" spans="1:12" s="206" customFormat="1" ht="15" customHeight="1">
      <c r="A235" s="230">
        <v>31</v>
      </c>
      <c r="B235" s="290">
        <v>99189951284</v>
      </c>
      <c r="C235" s="253" t="s">
        <v>2228</v>
      </c>
      <c r="D235" s="314">
        <v>159</v>
      </c>
      <c r="E235" s="27">
        <f t="shared" si="63"/>
        <v>139.91999999999999</v>
      </c>
      <c r="F235" s="27">
        <f t="shared" si="61"/>
        <v>135.15</v>
      </c>
      <c r="G235" s="27">
        <f t="shared" si="62"/>
        <v>127.2</v>
      </c>
      <c r="H235" s="28"/>
      <c r="I235" s="27">
        <f t="shared" si="68"/>
        <v>0</v>
      </c>
      <c r="J235" s="27">
        <f t="shared" si="69"/>
        <v>0</v>
      </c>
      <c r="K235" s="27">
        <f t="shared" si="70"/>
        <v>0</v>
      </c>
      <c r="L235" s="44" t="s">
        <v>21</v>
      </c>
    </row>
    <row r="236" spans="1:12">
      <c r="A236" s="230">
        <v>32</v>
      </c>
      <c r="B236" s="290">
        <v>99189951287</v>
      </c>
      <c r="C236" s="253" t="s">
        <v>2229</v>
      </c>
      <c r="D236" s="314">
        <v>159</v>
      </c>
      <c r="E236" s="27">
        <f t="shared" si="63"/>
        <v>139.91999999999999</v>
      </c>
      <c r="F236" s="27">
        <f t="shared" si="61"/>
        <v>135.15</v>
      </c>
      <c r="G236" s="27">
        <f t="shared" si="62"/>
        <v>127.2</v>
      </c>
      <c r="H236" s="28"/>
      <c r="I236" s="27">
        <f t="shared" si="68"/>
        <v>0</v>
      </c>
      <c r="J236" s="27">
        <f t="shared" si="69"/>
        <v>0</v>
      </c>
      <c r="K236" s="27">
        <f t="shared" si="70"/>
        <v>0</v>
      </c>
      <c r="L236" s="44" t="s">
        <v>21</v>
      </c>
    </row>
    <row r="237" spans="1:12">
      <c r="A237" s="230">
        <v>33</v>
      </c>
      <c r="B237" s="290">
        <v>99189951291</v>
      </c>
      <c r="C237" s="252" t="s">
        <v>2230</v>
      </c>
      <c r="D237" s="313">
        <v>159</v>
      </c>
      <c r="E237" s="27">
        <f t="shared" si="63"/>
        <v>139.91999999999999</v>
      </c>
      <c r="F237" s="27">
        <f t="shared" si="61"/>
        <v>135.15</v>
      </c>
      <c r="G237" s="27">
        <f t="shared" si="62"/>
        <v>127.2</v>
      </c>
      <c r="H237" s="28"/>
      <c r="I237" s="27">
        <f t="shared" si="68"/>
        <v>0</v>
      </c>
      <c r="J237" s="27">
        <f t="shared" si="69"/>
        <v>0</v>
      </c>
      <c r="K237" s="27">
        <f t="shared" si="70"/>
        <v>0</v>
      </c>
      <c r="L237" s="123" t="s">
        <v>19</v>
      </c>
    </row>
    <row r="238" spans="1:12">
      <c r="A238" s="230">
        <v>34</v>
      </c>
      <c r="B238" s="290">
        <v>99189951294</v>
      </c>
      <c r="C238" s="253" t="s">
        <v>2231</v>
      </c>
      <c r="D238" s="314">
        <v>159</v>
      </c>
      <c r="E238" s="27">
        <f t="shared" si="63"/>
        <v>139.91999999999999</v>
      </c>
      <c r="F238" s="27">
        <f t="shared" si="61"/>
        <v>135.15</v>
      </c>
      <c r="G238" s="27">
        <f t="shared" si="62"/>
        <v>127.2</v>
      </c>
      <c r="H238" s="28"/>
      <c r="I238" s="27">
        <f t="shared" si="68"/>
        <v>0</v>
      </c>
      <c r="J238" s="27">
        <f t="shared" si="69"/>
        <v>0</v>
      </c>
      <c r="K238" s="27">
        <f t="shared" si="70"/>
        <v>0</v>
      </c>
      <c r="L238" s="44" t="s">
        <v>21</v>
      </c>
    </row>
    <row r="239" spans="1:12">
      <c r="A239" s="230">
        <v>35</v>
      </c>
      <c r="B239" s="290">
        <v>99189951297</v>
      </c>
      <c r="C239" s="252" t="s">
        <v>2232</v>
      </c>
      <c r="D239" s="313">
        <v>159</v>
      </c>
      <c r="E239" s="27">
        <f t="shared" si="63"/>
        <v>139.91999999999999</v>
      </c>
      <c r="F239" s="27">
        <f t="shared" si="61"/>
        <v>135.15</v>
      </c>
      <c r="G239" s="27">
        <f t="shared" si="62"/>
        <v>127.2</v>
      </c>
      <c r="H239" s="28"/>
      <c r="I239" s="27">
        <f t="shared" si="68"/>
        <v>0</v>
      </c>
      <c r="J239" s="27">
        <f t="shared" si="69"/>
        <v>0</v>
      </c>
      <c r="K239" s="27">
        <f t="shared" si="70"/>
        <v>0</v>
      </c>
      <c r="L239" s="123" t="s">
        <v>19</v>
      </c>
    </row>
    <row r="240" spans="1:12">
      <c r="A240" s="230">
        <v>36</v>
      </c>
      <c r="B240" s="290">
        <v>99189950216</v>
      </c>
      <c r="C240" s="252" t="s">
        <v>2233</v>
      </c>
      <c r="D240" s="313">
        <v>159</v>
      </c>
      <c r="E240" s="27">
        <f t="shared" si="63"/>
        <v>139.91999999999999</v>
      </c>
      <c r="F240" s="27">
        <f t="shared" si="61"/>
        <v>135.15</v>
      </c>
      <c r="G240" s="27">
        <f t="shared" si="62"/>
        <v>127.2</v>
      </c>
      <c r="H240" s="28"/>
      <c r="I240" s="27">
        <f t="shared" si="68"/>
        <v>0</v>
      </c>
      <c r="J240" s="27">
        <f t="shared" si="69"/>
        <v>0</v>
      </c>
      <c r="K240" s="27">
        <f t="shared" si="70"/>
        <v>0</v>
      </c>
      <c r="L240" s="123" t="s">
        <v>19</v>
      </c>
    </row>
    <row r="241" spans="1:12">
      <c r="A241" s="230">
        <v>37</v>
      </c>
      <c r="B241" s="290" t="s">
        <v>2390</v>
      </c>
      <c r="C241" s="298" t="s">
        <v>2234</v>
      </c>
      <c r="D241" s="315">
        <v>159</v>
      </c>
      <c r="E241" s="27">
        <f t="shared" si="63"/>
        <v>139.91999999999999</v>
      </c>
      <c r="F241" s="27">
        <f t="shared" si="61"/>
        <v>135.15</v>
      </c>
      <c r="G241" s="27">
        <f t="shared" si="62"/>
        <v>127.2</v>
      </c>
      <c r="H241" s="28"/>
      <c r="I241" s="27">
        <f t="shared" si="68"/>
        <v>0</v>
      </c>
      <c r="J241" s="27">
        <f t="shared" si="69"/>
        <v>0</v>
      </c>
      <c r="K241" s="27">
        <f t="shared" si="70"/>
        <v>0</v>
      </c>
      <c r="L241" s="40" t="s">
        <v>21</v>
      </c>
    </row>
    <row r="242" spans="1:12">
      <c r="A242" s="230">
        <v>38</v>
      </c>
      <c r="B242" s="290">
        <v>99189950221</v>
      </c>
      <c r="C242" s="252" t="s">
        <v>2235</v>
      </c>
      <c r="D242" s="313">
        <v>159</v>
      </c>
      <c r="E242" s="27">
        <f t="shared" si="63"/>
        <v>139.91999999999999</v>
      </c>
      <c r="F242" s="27">
        <f t="shared" si="61"/>
        <v>135.15</v>
      </c>
      <c r="G242" s="27">
        <f t="shared" si="62"/>
        <v>127.2</v>
      </c>
      <c r="H242" s="28"/>
      <c r="I242" s="27">
        <f t="shared" si="68"/>
        <v>0</v>
      </c>
      <c r="J242" s="27">
        <f t="shared" si="69"/>
        <v>0</v>
      </c>
      <c r="K242" s="27">
        <f t="shared" si="70"/>
        <v>0</v>
      </c>
      <c r="L242" s="123" t="s">
        <v>19</v>
      </c>
    </row>
    <row r="243" spans="1:12">
      <c r="A243" s="230">
        <v>39</v>
      </c>
      <c r="B243" s="290">
        <v>99189950224</v>
      </c>
      <c r="C243" s="252" t="s">
        <v>2236</v>
      </c>
      <c r="D243" s="313">
        <v>159</v>
      </c>
      <c r="E243" s="27">
        <f t="shared" si="63"/>
        <v>139.91999999999999</v>
      </c>
      <c r="F243" s="27">
        <f t="shared" si="61"/>
        <v>135.15</v>
      </c>
      <c r="G243" s="27">
        <f t="shared" si="62"/>
        <v>127.2</v>
      </c>
      <c r="H243" s="28"/>
      <c r="I243" s="27">
        <f t="shared" si="68"/>
        <v>0</v>
      </c>
      <c r="J243" s="27">
        <f t="shared" si="69"/>
        <v>0</v>
      </c>
      <c r="K243" s="27">
        <f t="shared" si="70"/>
        <v>0</v>
      </c>
      <c r="L243" s="123" t="s">
        <v>19</v>
      </c>
    </row>
    <row r="244" spans="1:12">
      <c r="A244" s="230">
        <v>40</v>
      </c>
      <c r="B244" s="290">
        <v>99189950231</v>
      </c>
      <c r="C244" s="252" t="s">
        <v>2237</v>
      </c>
      <c r="D244" s="313">
        <v>159</v>
      </c>
      <c r="E244" s="27">
        <f t="shared" si="63"/>
        <v>139.91999999999999</v>
      </c>
      <c r="F244" s="27">
        <f t="shared" si="61"/>
        <v>135.15</v>
      </c>
      <c r="G244" s="27">
        <f t="shared" si="62"/>
        <v>127.2</v>
      </c>
      <c r="H244" s="28"/>
      <c r="I244" s="27">
        <f t="shared" si="68"/>
        <v>0</v>
      </c>
      <c r="J244" s="27">
        <f t="shared" si="69"/>
        <v>0</v>
      </c>
      <c r="K244" s="27">
        <f t="shared" si="70"/>
        <v>0</v>
      </c>
      <c r="L244" s="123" t="s">
        <v>19</v>
      </c>
    </row>
    <row r="245" spans="1:12">
      <c r="A245" s="230">
        <v>41</v>
      </c>
      <c r="B245" s="290">
        <v>99189950234</v>
      </c>
      <c r="C245" s="252" t="s">
        <v>2238</v>
      </c>
      <c r="D245" s="313">
        <v>159</v>
      </c>
      <c r="E245" s="27">
        <f t="shared" si="63"/>
        <v>139.91999999999999</v>
      </c>
      <c r="F245" s="27">
        <f t="shared" si="61"/>
        <v>135.15</v>
      </c>
      <c r="G245" s="27">
        <f t="shared" si="62"/>
        <v>127.2</v>
      </c>
      <c r="H245" s="28"/>
      <c r="I245" s="27">
        <f t="shared" si="68"/>
        <v>0</v>
      </c>
      <c r="J245" s="27">
        <f t="shared" si="69"/>
        <v>0</v>
      </c>
      <c r="K245" s="27">
        <f t="shared" si="70"/>
        <v>0</v>
      </c>
      <c r="L245" s="123" t="s">
        <v>19</v>
      </c>
    </row>
    <row r="246" spans="1:12">
      <c r="A246" s="230">
        <v>42</v>
      </c>
      <c r="B246" s="290">
        <v>99189950243</v>
      </c>
      <c r="C246" s="253" t="s">
        <v>2239</v>
      </c>
      <c r="D246" s="314">
        <v>159</v>
      </c>
      <c r="E246" s="27">
        <f t="shared" si="63"/>
        <v>139.91999999999999</v>
      </c>
      <c r="F246" s="27">
        <f t="shared" si="61"/>
        <v>135.15</v>
      </c>
      <c r="G246" s="27">
        <f t="shared" si="62"/>
        <v>127.2</v>
      </c>
      <c r="H246" s="28"/>
      <c r="I246" s="27">
        <f t="shared" si="68"/>
        <v>0</v>
      </c>
      <c r="J246" s="27">
        <f t="shared" si="69"/>
        <v>0</v>
      </c>
      <c r="K246" s="27">
        <f t="shared" si="70"/>
        <v>0</v>
      </c>
      <c r="L246" s="44" t="s">
        <v>21</v>
      </c>
    </row>
    <row r="247" spans="1:12">
      <c r="A247" s="230">
        <v>43</v>
      </c>
      <c r="B247" s="290">
        <v>99189950249</v>
      </c>
      <c r="C247" s="252" t="s">
        <v>2240</v>
      </c>
      <c r="D247" s="313">
        <v>159</v>
      </c>
      <c r="E247" s="27">
        <f t="shared" si="63"/>
        <v>139.91999999999999</v>
      </c>
      <c r="F247" s="27">
        <f t="shared" si="61"/>
        <v>135.15</v>
      </c>
      <c r="G247" s="27">
        <f t="shared" si="62"/>
        <v>127.2</v>
      </c>
      <c r="H247" s="28"/>
      <c r="I247" s="27">
        <f t="shared" si="68"/>
        <v>0</v>
      </c>
      <c r="J247" s="27">
        <f t="shared" si="69"/>
        <v>0</v>
      </c>
      <c r="K247" s="27">
        <f t="shared" si="70"/>
        <v>0</v>
      </c>
      <c r="L247" s="123" t="s">
        <v>19</v>
      </c>
    </row>
    <row r="248" spans="1:12">
      <c r="A248" s="230">
        <v>44</v>
      </c>
      <c r="B248" s="290">
        <v>99189950255</v>
      </c>
      <c r="C248" s="253" t="s">
        <v>2241</v>
      </c>
      <c r="D248" s="314">
        <v>159</v>
      </c>
      <c r="E248" s="27">
        <f t="shared" si="63"/>
        <v>139.91999999999999</v>
      </c>
      <c r="F248" s="27">
        <f t="shared" si="61"/>
        <v>135.15</v>
      </c>
      <c r="G248" s="27">
        <f t="shared" si="62"/>
        <v>127.2</v>
      </c>
      <c r="H248" s="28"/>
      <c r="I248" s="27">
        <f t="shared" si="68"/>
        <v>0</v>
      </c>
      <c r="J248" s="27">
        <f t="shared" si="69"/>
        <v>0</v>
      </c>
      <c r="K248" s="27">
        <f t="shared" si="70"/>
        <v>0</v>
      </c>
      <c r="L248" s="44" t="s">
        <v>21</v>
      </c>
    </row>
    <row r="249" spans="1:12">
      <c r="A249" s="230">
        <v>45</v>
      </c>
      <c r="B249" s="290">
        <v>99189950257</v>
      </c>
      <c r="C249" s="252" t="s">
        <v>2242</v>
      </c>
      <c r="D249" s="313">
        <v>159</v>
      </c>
      <c r="E249" s="27">
        <f t="shared" si="63"/>
        <v>139.91999999999999</v>
      </c>
      <c r="F249" s="27">
        <f t="shared" si="61"/>
        <v>135.15</v>
      </c>
      <c r="G249" s="27">
        <f t="shared" si="62"/>
        <v>127.2</v>
      </c>
      <c r="H249" s="28"/>
      <c r="I249" s="27">
        <f t="shared" si="68"/>
        <v>0</v>
      </c>
      <c r="J249" s="27">
        <f t="shared" si="69"/>
        <v>0</v>
      </c>
      <c r="K249" s="27">
        <f t="shared" si="70"/>
        <v>0</v>
      </c>
      <c r="L249" s="123" t="s">
        <v>19</v>
      </c>
    </row>
    <row r="250" spans="1:12">
      <c r="A250" s="230">
        <v>46</v>
      </c>
      <c r="B250" s="290">
        <v>99189950259</v>
      </c>
      <c r="C250" s="254" t="s">
        <v>2243</v>
      </c>
      <c r="D250" s="315">
        <v>159</v>
      </c>
      <c r="E250" s="27">
        <f t="shared" si="63"/>
        <v>139.91999999999999</v>
      </c>
      <c r="F250" s="27">
        <f t="shared" si="61"/>
        <v>135.15</v>
      </c>
      <c r="G250" s="27">
        <f t="shared" si="62"/>
        <v>127.2</v>
      </c>
      <c r="H250" s="28"/>
      <c r="I250" s="27">
        <f t="shared" si="68"/>
        <v>0</v>
      </c>
      <c r="J250" s="27">
        <f t="shared" si="69"/>
        <v>0</v>
      </c>
      <c r="K250" s="27">
        <f t="shared" si="70"/>
        <v>0</v>
      </c>
      <c r="L250" s="40" t="s">
        <v>21</v>
      </c>
    </row>
    <row r="251" spans="1:12">
      <c r="A251" s="230">
        <v>47</v>
      </c>
      <c r="B251" s="290">
        <v>99189951213</v>
      </c>
      <c r="C251" s="253" t="s">
        <v>2244</v>
      </c>
      <c r="D251" s="314">
        <v>159</v>
      </c>
      <c r="E251" s="27">
        <f t="shared" si="63"/>
        <v>139.91999999999999</v>
      </c>
      <c r="F251" s="27">
        <f t="shared" si="61"/>
        <v>135.15</v>
      </c>
      <c r="G251" s="27">
        <f t="shared" si="62"/>
        <v>127.2</v>
      </c>
      <c r="H251" s="28"/>
      <c r="I251" s="27">
        <f t="shared" si="68"/>
        <v>0</v>
      </c>
      <c r="J251" s="27">
        <f t="shared" si="69"/>
        <v>0</v>
      </c>
      <c r="K251" s="27">
        <f t="shared" si="70"/>
        <v>0</v>
      </c>
      <c r="L251" s="44" t="s">
        <v>21</v>
      </c>
    </row>
    <row r="252" spans="1:12">
      <c r="A252" s="230">
        <v>48</v>
      </c>
      <c r="B252" s="290">
        <v>99189951224</v>
      </c>
      <c r="C252" s="253" t="s">
        <v>2245</v>
      </c>
      <c r="D252" s="314">
        <v>159</v>
      </c>
      <c r="E252" s="27">
        <f t="shared" si="63"/>
        <v>139.91999999999999</v>
      </c>
      <c r="F252" s="27">
        <f t="shared" si="61"/>
        <v>135.15</v>
      </c>
      <c r="G252" s="27">
        <f t="shared" si="62"/>
        <v>127.2</v>
      </c>
      <c r="H252" s="28"/>
      <c r="I252" s="27">
        <f t="shared" si="68"/>
        <v>0</v>
      </c>
      <c r="J252" s="27">
        <f t="shared" si="69"/>
        <v>0</v>
      </c>
      <c r="K252" s="27">
        <f t="shared" si="70"/>
        <v>0</v>
      </c>
      <c r="L252" s="44" t="s">
        <v>21</v>
      </c>
    </row>
    <row r="253" spans="1:12">
      <c r="A253" s="230">
        <v>49</v>
      </c>
      <c r="B253" s="290">
        <v>99189951231</v>
      </c>
      <c r="C253" s="253" t="s">
        <v>2246</v>
      </c>
      <c r="D253" s="314">
        <v>159</v>
      </c>
      <c r="E253" s="27">
        <f t="shared" si="63"/>
        <v>139.91999999999999</v>
      </c>
      <c r="F253" s="27">
        <f t="shared" si="61"/>
        <v>135.15</v>
      </c>
      <c r="G253" s="27">
        <f t="shared" si="62"/>
        <v>127.2</v>
      </c>
      <c r="H253" s="28"/>
      <c r="I253" s="27">
        <f t="shared" si="68"/>
        <v>0</v>
      </c>
      <c r="J253" s="27">
        <f t="shared" si="69"/>
        <v>0</v>
      </c>
      <c r="K253" s="27">
        <f t="shared" si="70"/>
        <v>0</v>
      </c>
      <c r="L253" s="44" t="s">
        <v>21</v>
      </c>
    </row>
    <row r="254" spans="1:12">
      <c r="A254" s="230">
        <v>50</v>
      </c>
      <c r="B254" s="290">
        <v>99189951232</v>
      </c>
      <c r="C254" s="253" t="s">
        <v>2247</v>
      </c>
      <c r="D254" s="314">
        <v>159</v>
      </c>
      <c r="E254" s="27">
        <f t="shared" si="63"/>
        <v>139.91999999999999</v>
      </c>
      <c r="F254" s="27">
        <f t="shared" si="61"/>
        <v>135.15</v>
      </c>
      <c r="G254" s="27">
        <f t="shared" si="62"/>
        <v>127.2</v>
      </c>
      <c r="H254" s="28"/>
      <c r="I254" s="27">
        <f t="shared" si="68"/>
        <v>0</v>
      </c>
      <c r="J254" s="27">
        <f t="shared" si="69"/>
        <v>0</v>
      </c>
      <c r="K254" s="27">
        <f t="shared" si="70"/>
        <v>0</v>
      </c>
      <c r="L254" s="44" t="s">
        <v>21</v>
      </c>
    </row>
    <row r="255" spans="1:12">
      <c r="A255" s="230">
        <v>51</v>
      </c>
      <c r="B255" s="290">
        <v>99189951233</v>
      </c>
      <c r="C255" s="252" t="s">
        <v>2248</v>
      </c>
      <c r="D255" s="313">
        <v>159</v>
      </c>
      <c r="E255" s="27">
        <f t="shared" si="63"/>
        <v>139.91999999999999</v>
      </c>
      <c r="F255" s="27">
        <f t="shared" si="61"/>
        <v>135.15</v>
      </c>
      <c r="G255" s="27">
        <f t="shared" si="62"/>
        <v>127.2</v>
      </c>
      <c r="H255" s="28"/>
      <c r="I255" s="27">
        <f t="shared" si="68"/>
        <v>0</v>
      </c>
      <c r="J255" s="27">
        <f t="shared" si="69"/>
        <v>0</v>
      </c>
      <c r="K255" s="27">
        <f t="shared" si="70"/>
        <v>0</v>
      </c>
      <c r="L255" s="123" t="s">
        <v>19</v>
      </c>
    </row>
    <row r="256" spans="1:12">
      <c r="A256" s="230">
        <v>52</v>
      </c>
      <c r="B256" s="290">
        <v>99189951234</v>
      </c>
      <c r="C256" s="253" t="s">
        <v>2249</v>
      </c>
      <c r="D256" s="314">
        <v>159</v>
      </c>
      <c r="E256" s="27">
        <f t="shared" si="63"/>
        <v>139.91999999999999</v>
      </c>
      <c r="F256" s="27">
        <f t="shared" si="61"/>
        <v>135.15</v>
      </c>
      <c r="G256" s="27">
        <f t="shared" si="62"/>
        <v>127.2</v>
      </c>
      <c r="H256" s="28"/>
      <c r="I256" s="27">
        <f t="shared" si="68"/>
        <v>0</v>
      </c>
      <c r="J256" s="27">
        <f t="shared" si="69"/>
        <v>0</v>
      </c>
      <c r="K256" s="27">
        <f t="shared" si="70"/>
        <v>0</v>
      </c>
      <c r="L256" s="44" t="s">
        <v>21</v>
      </c>
    </row>
    <row r="257" spans="1:12">
      <c r="A257" s="230">
        <v>53</v>
      </c>
      <c r="B257" s="290">
        <v>99189951235</v>
      </c>
      <c r="C257" s="252" t="s">
        <v>2250</v>
      </c>
      <c r="D257" s="313">
        <v>159</v>
      </c>
      <c r="E257" s="27">
        <f t="shared" si="63"/>
        <v>139.91999999999999</v>
      </c>
      <c r="F257" s="27">
        <f t="shared" si="61"/>
        <v>135.15</v>
      </c>
      <c r="G257" s="27">
        <f t="shared" si="62"/>
        <v>127.2</v>
      </c>
      <c r="H257" s="28"/>
      <c r="I257" s="27">
        <f t="shared" si="68"/>
        <v>0</v>
      </c>
      <c r="J257" s="27">
        <f t="shared" si="69"/>
        <v>0</v>
      </c>
      <c r="K257" s="27">
        <f t="shared" si="70"/>
        <v>0</v>
      </c>
      <c r="L257" s="123" t="s">
        <v>19</v>
      </c>
    </row>
    <row r="258" spans="1:12">
      <c r="A258" s="230">
        <v>54</v>
      </c>
      <c r="B258" s="290">
        <v>99189951242</v>
      </c>
      <c r="C258" s="298" t="s">
        <v>2251</v>
      </c>
      <c r="D258" s="315">
        <v>159</v>
      </c>
      <c r="E258" s="27">
        <f t="shared" si="63"/>
        <v>139.91999999999999</v>
      </c>
      <c r="F258" s="27">
        <f t="shared" si="61"/>
        <v>135.15</v>
      </c>
      <c r="G258" s="27">
        <f t="shared" si="62"/>
        <v>127.2</v>
      </c>
      <c r="H258" s="28"/>
      <c r="I258" s="27">
        <f t="shared" si="68"/>
        <v>0</v>
      </c>
      <c r="J258" s="27">
        <f t="shared" si="69"/>
        <v>0</v>
      </c>
      <c r="K258" s="27">
        <f t="shared" si="70"/>
        <v>0</v>
      </c>
      <c r="L258" s="40" t="s">
        <v>21</v>
      </c>
    </row>
    <row r="259" spans="1:12">
      <c r="A259" s="230">
        <v>55</v>
      </c>
      <c r="B259" s="290">
        <v>99189951246</v>
      </c>
      <c r="C259" s="253" t="s">
        <v>2252</v>
      </c>
      <c r="D259" s="314">
        <v>159</v>
      </c>
      <c r="E259" s="27">
        <f t="shared" si="63"/>
        <v>139.91999999999999</v>
      </c>
      <c r="F259" s="27">
        <f t="shared" si="61"/>
        <v>135.15</v>
      </c>
      <c r="G259" s="27">
        <f t="shared" si="62"/>
        <v>127.2</v>
      </c>
      <c r="H259" s="28"/>
      <c r="I259" s="27">
        <f t="shared" si="68"/>
        <v>0</v>
      </c>
      <c r="J259" s="27">
        <f t="shared" si="69"/>
        <v>0</v>
      </c>
      <c r="K259" s="27">
        <f t="shared" si="70"/>
        <v>0</v>
      </c>
      <c r="L259" s="44" t="s">
        <v>21</v>
      </c>
    </row>
    <row r="260" spans="1:12">
      <c r="A260" s="230">
        <v>56</v>
      </c>
      <c r="B260" s="290">
        <v>99189951255</v>
      </c>
      <c r="C260" s="252" t="s">
        <v>2253</v>
      </c>
      <c r="D260" s="313">
        <v>159</v>
      </c>
      <c r="E260" s="27">
        <f t="shared" si="63"/>
        <v>139.91999999999999</v>
      </c>
      <c r="F260" s="27">
        <f t="shared" si="61"/>
        <v>135.15</v>
      </c>
      <c r="G260" s="27">
        <f t="shared" si="62"/>
        <v>127.2</v>
      </c>
      <c r="H260" s="28"/>
      <c r="I260" s="27">
        <f t="shared" si="68"/>
        <v>0</v>
      </c>
      <c r="J260" s="27">
        <f t="shared" si="69"/>
        <v>0</v>
      </c>
      <c r="K260" s="27">
        <f t="shared" si="70"/>
        <v>0</v>
      </c>
      <c r="L260" s="123" t="s">
        <v>19</v>
      </c>
    </row>
    <row r="261" spans="1:12">
      <c r="A261" s="230">
        <v>57</v>
      </c>
      <c r="B261" s="290" t="s">
        <v>2420</v>
      </c>
      <c r="C261" s="308" t="s">
        <v>2421</v>
      </c>
      <c r="D261" s="315">
        <v>330</v>
      </c>
      <c r="E261" s="27">
        <f>D261-D261/100*12</f>
        <v>290.39999999999998</v>
      </c>
      <c r="F261" s="27">
        <f t="shared" si="61"/>
        <v>280.5</v>
      </c>
      <c r="G261" s="27">
        <f t="shared" si="62"/>
        <v>264</v>
      </c>
      <c r="H261" s="28"/>
      <c r="I261" s="27">
        <f>H261*E261</f>
        <v>0</v>
      </c>
      <c r="J261" s="27">
        <f>H261*F261</f>
        <v>0</v>
      </c>
      <c r="K261" s="27">
        <f>H261*G261</f>
        <v>0</v>
      </c>
      <c r="L261" s="40" t="s">
        <v>21</v>
      </c>
    </row>
    <row r="262" spans="1:12">
      <c r="A262" s="230">
        <v>58</v>
      </c>
      <c r="B262" s="290" t="s">
        <v>2422</v>
      </c>
      <c r="C262" s="308" t="s">
        <v>2423</v>
      </c>
      <c r="D262" s="315">
        <v>390</v>
      </c>
      <c r="E262" s="27">
        <f>D262-D262/100*12</f>
        <v>343.2</v>
      </c>
      <c r="F262" s="27">
        <f t="shared" si="61"/>
        <v>331.5</v>
      </c>
      <c r="G262" s="27">
        <f t="shared" si="62"/>
        <v>312</v>
      </c>
      <c r="H262" s="28"/>
      <c r="I262" s="27">
        <f>H262*E262</f>
        <v>0</v>
      </c>
      <c r="J262" s="27">
        <f>H262*F262</f>
        <v>0</v>
      </c>
      <c r="K262" s="27">
        <f>H262*G262</f>
        <v>0</v>
      </c>
      <c r="L262" s="40" t="s">
        <v>21</v>
      </c>
    </row>
    <row r="263" spans="1:12">
      <c r="A263" s="230">
        <v>59</v>
      </c>
      <c r="B263" s="290" t="s">
        <v>2436</v>
      </c>
      <c r="C263" s="308" t="s">
        <v>2424</v>
      </c>
      <c r="D263" s="315">
        <v>420</v>
      </c>
      <c r="E263" s="27">
        <f>D263-D263/100*12</f>
        <v>369.6</v>
      </c>
      <c r="F263" s="27">
        <f t="shared" si="61"/>
        <v>357</v>
      </c>
      <c r="G263" s="27">
        <f t="shared" si="62"/>
        <v>336</v>
      </c>
      <c r="H263" s="28"/>
      <c r="I263" s="27">
        <f>H263*E263</f>
        <v>0</v>
      </c>
      <c r="J263" s="27">
        <f>H263*F263</f>
        <v>0</v>
      </c>
      <c r="K263" s="27">
        <f>H263*G263</f>
        <v>0</v>
      </c>
      <c r="L263" s="40" t="s">
        <v>21</v>
      </c>
    </row>
    <row r="264" spans="1:12">
      <c r="A264" s="230">
        <v>60</v>
      </c>
      <c r="B264" s="290" t="s">
        <v>2426</v>
      </c>
      <c r="C264" s="308" t="s">
        <v>2428</v>
      </c>
      <c r="D264" s="315">
        <v>1185</v>
      </c>
      <c r="E264" s="27">
        <f>D264-D264/100*12</f>
        <v>1042.8</v>
      </c>
      <c r="F264" s="27">
        <f t="shared" si="61"/>
        <v>1007.25</v>
      </c>
      <c r="G264" s="27">
        <f t="shared" si="62"/>
        <v>948</v>
      </c>
      <c r="H264" s="28"/>
      <c r="I264" s="27">
        <f>H264*E264</f>
        <v>0</v>
      </c>
      <c r="J264" s="27">
        <f>H264*F264</f>
        <v>0</v>
      </c>
      <c r="K264" s="27">
        <f>H264*G264</f>
        <v>0</v>
      </c>
      <c r="L264" s="40" t="s">
        <v>21</v>
      </c>
    </row>
    <row r="265" spans="1:12">
      <c r="A265" s="230">
        <v>61</v>
      </c>
      <c r="B265" s="290" t="s">
        <v>2427</v>
      </c>
      <c r="C265" s="308" t="s">
        <v>2429</v>
      </c>
      <c r="D265" s="315">
        <v>434</v>
      </c>
      <c r="E265" s="27">
        <f>D265-D265/100*12</f>
        <v>381.92</v>
      </c>
      <c r="F265" s="27">
        <f t="shared" si="61"/>
        <v>368.9</v>
      </c>
      <c r="G265" s="27">
        <f t="shared" si="62"/>
        <v>347.2</v>
      </c>
      <c r="H265" s="28"/>
      <c r="I265" s="27">
        <f>H265*E265</f>
        <v>0</v>
      </c>
      <c r="J265" s="27">
        <f>H265*F265</f>
        <v>0</v>
      </c>
      <c r="K265" s="27">
        <f>H265*G265</f>
        <v>0</v>
      </c>
      <c r="L265" s="40" t="s">
        <v>21</v>
      </c>
    </row>
    <row r="267" spans="1:12">
      <c r="F267" s="201"/>
      <c r="G267" s="93" t="s">
        <v>1187</v>
      </c>
      <c r="H267" s="249"/>
      <c r="I267" s="94">
        <f>SUM(I1:I266)</f>
        <v>0</v>
      </c>
      <c r="J267" s="94">
        <f>SUM(J1:J266)</f>
        <v>0</v>
      </c>
      <c r="K267" s="94">
        <f>SUM(K1:K266)</f>
        <v>0</v>
      </c>
    </row>
  </sheetData>
  <mergeCells count="14">
    <mergeCell ref="C75:D75"/>
    <mergeCell ref="C85:D85"/>
    <mergeCell ref="C97:D97"/>
    <mergeCell ref="C103:D103"/>
    <mergeCell ref="C109:D109"/>
    <mergeCell ref="C66:D66"/>
    <mergeCell ref="L1:L2"/>
    <mergeCell ref="H1:H2"/>
    <mergeCell ref="C2:D2"/>
    <mergeCell ref="C33:D33"/>
    <mergeCell ref="C37:D37"/>
    <mergeCell ref="C43:D43"/>
    <mergeCell ref="C49:D49"/>
    <mergeCell ref="C63:D63"/>
  </mergeCells>
  <phoneticPr fontId="6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19D1-A2EA-43E6-AE58-4A55109102A6}">
  <dimension ref="A1"/>
  <sheetViews>
    <sheetView workbookViewId="0">
      <selection activeCell="J16" sqref="J16"/>
    </sheetView>
  </sheetViews>
  <sheetFormatPr defaultRowHeight="15"/>
  <sheetData/>
  <protectedRanges>
    <protectedRange sqref="M170:N171" name="Діапазон1"/>
    <protectedRange sqref="J97:K97 J65:K65 J47:K57 J67:K69 J71:K87 J99:K103 J89:K95 J44:K45 J59:K63 J105:K123" name="Діапазон1_1"/>
    <protectedRange sqref="H25:I39 H9:I19 H21:I21 H23:I23" name="Діапазон1_2"/>
    <protectedRange sqref="H5:I7" name="Діапазон1_1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Умови</vt:lpstr>
      <vt:lpstr>Настільні Ігри</vt:lpstr>
      <vt:lpstr>Warhammer</vt:lpstr>
      <vt:lpstr>WarMachine</vt:lpstr>
      <vt:lpstr>Аксесуари</vt:lpstr>
      <vt:lpstr>Контент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Олексій</cp:lastModifiedBy>
  <cp:lastPrinted>2025-05-16T11:16:58Z</cp:lastPrinted>
  <dcterms:created xsi:type="dcterms:W3CDTF">2015-06-05T18:19:34Z</dcterms:created>
  <dcterms:modified xsi:type="dcterms:W3CDTF">2025-06-12T07:26:04Z</dcterms:modified>
</cp:coreProperties>
</file>