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Master\Desktop\ALLGAMES\ПРАЙСЫ\ПРАЙСЫ ОЛГЕЙМЗ\"/>
    </mc:Choice>
  </mc:AlternateContent>
  <xr:revisionPtr revIDLastSave="0" documentId="13_ncr:1_{7F813E0D-2E65-4E04-8738-779EFAA006FF}" xr6:coauthVersionLast="47" xr6:coauthVersionMax="47" xr10:uidLastSave="{00000000-0000-0000-0000-000000000000}"/>
  <bookViews>
    <workbookView xWindow="-120" yWindow="-120" windowWidth="20730" windowHeight="11160" tabRatio="723" activeTab="1" xr2:uid="{00000000-000D-0000-FFFF-FFFF00000000}"/>
  </bookViews>
  <sheets>
    <sheet name="Загальний" sheetId="2" r:id="rId1"/>
    <sheet name="SFG" sheetId="1" r:id="rId2"/>
    <sheet name="CORVUS BELLI" sheetId="5" r:id="rId3"/>
    <sheet name="GRIPPING BEAST" sheetId="6" r:id="rId4"/>
    <sheet name=" GREEN STUFF WORLD" sheetId="7" r:id="rId5"/>
    <sheet name="GAMES WORKSHOP" sheetId="3" r:id="rId6"/>
    <sheet name="CITADEL" sheetId="4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0" i="3" l="1"/>
  <c r="I60" i="3" s="1"/>
  <c r="F60" i="3"/>
  <c r="J60" i="3"/>
  <c r="G60" i="3"/>
  <c r="K60" i="3"/>
  <c r="E54" i="3"/>
  <c r="I54" i="3" s="1"/>
  <c r="F54" i="3"/>
  <c r="G54" i="3"/>
  <c r="K54" i="3" s="1"/>
  <c r="J54" i="3"/>
  <c r="J46" i="4" l="1"/>
  <c r="K46" i="4"/>
  <c r="I46" i="4"/>
  <c r="E422" i="3"/>
  <c r="I422" i="3" s="1"/>
  <c r="F422" i="3"/>
  <c r="J422" i="3" s="1"/>
  <c r="G422" i="3"/>
  <c r="K422" i="3" s="1"/>
  <c r="E423" i="3"/>
  <c r="I423" i="3" s="1"/>
  <c r="F423" i="3"/>
  <c r="J423" i="3" s="1"/>
  <c r="G423" i="3"/>
  <c r="K423" i="3" s="1"/>
  <c r="E424" i="3"/>
  <c r="I424" i="3" s="1"/>
  <c r="F424" i="3"/>
  <c r="J424" i="3" s="1"/>
  <c r="G424" i="3"/>
  <c r="K424" i="3" s="1"/>
  <c r="E425" i="3"/>
  <c r="I425" i="3" s="1"/>
  <c r="F425" i="3"/>
  <c r="J425" i="3" s="1"/>
  <c r="G425" i="3"/>
  <c r="K425" i="3" s="1"/>
  <c r="E426" i="3"/>
  <c r="I426" i="3" s="1"/>
  <c r="F426" i="3"/>
  <c r="J426" i="3" s="1"/>
  <c r="G426" i="3"/>
  <c r="K426" i="3" s="1"/>
  <c r="E427" i="3"/>
  <c r="I427" i="3" s="1"/>
  <c r="F427" i="3"/>
  <c r="J427" i="3" s="1"/>
  <c r="G427" i="3"/>
  <c r="K427" i="3" s="1"/>
  <c r="E428" i="3"/>
  <c r="I428" i="3" s="1"/>
  <c r="F428" i="3"/>
  <c r="J428" i="3" s="1"/>
  <c r="G428" i="3"/>
  <c r="K428" i="3" s="1"/>
  <c r="E429" i="3"/>
  <c r="I429" i="3" s="1"/>
  <c r="F429" i="3"/>
  <c r="J429" i="3" s="1"/>
  <c r="G429" i="3"/>
  <c r="K429" i="3" s="1"/>
  <c r="E430" i="3"/>
  <c r="I430" i="3" s="1"/>
  <c r="F430" i="3"/>
  <c r="J430" i="3" s="1"/>
  <c r="G430" i="3"/>
  <c r="K430" i="3" s="1"/>
  <c r="E431" i="3"/>
  <c r="I431" i="3" s="1"/>
  <c r="F431" i="3"/>
  <c r="J431" i="3" s="1"/>
  <c r="G431" i="3"/>
  <c r="K431" i="3" s="1"/>
  <c r="E432" i="3"/>
  <c r="I432" i="3" s="1"/>
  <c r="F432" i="3"/>
  <c r="J432" i="3" s="1"/>
  <c r="G432" i="3"/>
  <c r="K432" i="3" s="1"/>
  <c r="E433" i="3"/>
  <c r="I433" i="3" s="1"/>
  <c r="F433" i="3"/>
  <c r="J433" i="3" s="1"/>
  <c r="G433" i="3"/>
  <c r="K433" i="3" s="1"/>
  <c r="E203" i="3"/>
  <c r="F203" i="3"/>
  <c r="J203" i="3" s="1"/>
  <c r="G203" i="3"/>
  <c r="K203" i="3" s="1"/>
  <c r="I203" i="3"/>
  <c r="E185" i="3"/>
  <c r="I185" i="3" s="1"/>
  <c r="F185" i="3"/>
  <c r="J185" i="3" s="1"/>
  <c r="G185" i="3"/>
  <c r="K185" i="3" s="1"/>
  <c r="E413" i="3"/>
  <c r="I413" i="3" s="1"/>
  <c r="F413" i="3"/>
  <c r="J413" i="3" s="1"/>
  <c r="G413" i="3"/>
  <c r="K413" i="3" s="1"/>
  <c r="E414" i="3"/>
  <c r="I414" i="3" s="1"/>
  <c r="F414" i="3"/>
  <c r="J414" i="3" s="1"/>
  <c r="G414" i="3"/>
  <c r="K414" i="3" s="1"/>
  <c r="E415" i="3"/>
  <c r="I415" i="3" s="1"/>
  <c r="F415" i="3"/>
  <c r="J415" i="3" s="1"/>
  <c r="G415" i="3"/>
  <c r="K415" i="3" s="1"/>
  <c r="E416" i="3"/>
  <c r="I416" i="3" s="1"/>
  <c r="F416" i="3"/>
  <c r="J416" i="3" s="1"/>
  <c r="G416" i="3"/>
  <c r="K416" i="3" s="1"/>
  <c r="E417" i="3"/>
  <c r="I417" i="3" s="1"/>
  <c r="F417" i="3"/>
  <c r="J417" i="3" s="1"/>
  <c r="G417" i="3"/>
  <c r="K417" i="3" s="1"/>
  <c r="E418" i="3"/>
  <c r="I418" i="3" s="1"/>
  <c r="F418" i="3"/>
  <c r="J418" i="3" s="1"/>
  <c r="G418" i="3"/>
  <c r="K418" i="3" s="1"/>
  <c r="E419" i="3"/>
  <c r="I419" i="3" s="1"/>
  <c r="F419" i="3"/>
  <c r="J419" i="3" s="1"/>
  <c r="G419" i="3"/>
  <c r="K419" i="3" s="1"/>
  <c r="E420" i="3"/>
  <c r="I420" i="3" s="1"/>
  <c r="F420" i="3"/>
  <c r="J420" i="3" s="1"/>
  <c r="G420" i="3"/>
  <c r="K420" i="3" s="1"/>
  <c r="E421" i="3"/>
  <c r="I421" i="3" s="1"/>
  <c r="F421" i="3"/>
  <c r="J421" i="3" s="1"/>
  <c r="G421" i="3"/>
  <c r="K421" i="3" s="1"/>
  <c r="E410" i="3"/>
  <c r="I410" i="3" s="1"/>
  <c r="F410" i="3"/>
  <c r="J410" i="3" s="1"/>
  <c r="G410" i="3"/>
  <c r="K410" i="3" s="1"/>
  <c r="E411" i="3"/>
  <c r="I411" i="3" s="1"/>
  <c r="F411" i="3"/>
  <c r="J411" i="3" s="1"/>
  <c r="G411" i="3"/>
  <c r="K411" i="3" s="1"/>
  <c r="E405" i="3"/>
  <c r="I405" i="3" s="1"/>
  <c r="F405" i="3"/>
  <c r="J405" i="3" s="1"/>
  <c r="G405" i="3"/>
  <c r="K405" i="3" s="1"/>
  <c r="E406" i="3"/>
  <c r="I406" i="3" s="1"/>
  <c r="F406" i="3"/>
  <c r="J406" i="3" s="1"/>
  <c r="G406" i="3"/>
  <c r="K406" i="3" s="1"/>
  <c r="E407" i="3"/>
  <c r="I407" i="3" s="1"/>
  <c r="F407" i="3"/>
  <c r="J407" i="3" s="1"/>
  <c r="G407" i="3"/>
  <c r="K407" i="3" s="1"/>
  <c r="E403" i="3"/>
  <c r="I403" i="3" s="1"/>
  <c r="F403" i="3"/>
  <c r="J403" i="3" s="1"/>
  <c r="G403" i="3"/>
  <c r="K403" i="3" s="1"/>
  <c r="E404" i="3"/>
  <c r="I404" i="3" s="1"/>
  <c r="F404" i="3"/>
  <c r="J404" i="3" s="1"/>
  <c r="G404" i="3"/>
  <c r="K404" i="3" s="1"/>
  <c r="E397" i="3"/>
  <c r="I397" i="3" s="1"/>
  <c r="F397" i="3"/>
  <c r="J397" i="3" s="1"/>
  <c r="G397" i="3"/>
  <c r="K397" i="3" s="1"/>
  <c r="E395" i="3"/>
  <c r="I395" i="3" s="1"/>
  <c r="F395" i="3"/>
  <c r="J395" i="3" s="1"/>
  <c r="G395" i="3"/>
  <c r="K395" i="3" s="1"/>
  <c r="E396" i="3"/>
  <c r="I396" i="3" s="1"/>
  <c r="F396" i="3"/>
  <c r="J396" i="3" s="1"/>
  <c r="G396" i="3"/>
  <c r="K396" i="3" s="1"/>
  <c r="G394" i="3" l="1"/>
  <c r="K394" i="3" s="1"/>
  <c r="F394" i="3"/>
  <c r="J394" i="3" s="1"/>
  <c r="E394" i="3"/>
  <c r="I394" i="3" s="1"/>
  <c r="G392" i="3"/>
  <c r="K392" i="3" s="1"/>
  <c r="F392" i="3"/>
  <c r="J392" i="3" s="1"/>
  <c r="E392" i="3"/>
  <c r="I392" i="3" s="1"/>
  <c r="G391" i="3"/>
  <c r="K391" i="3" s="1"/>
  <c r="F391" i="3"/>
  <c r="J391" i="3" s="1"/>
  <c r="E391" i="3"/>
  <c r="I391" i="3" s="1"/>
  <c r="G390" i="3"/>
  <c r="K390" i="3" s="1"/>
  <c r="F390" i="3"/>
  <c r="J390" i="3" s="1"/>
  <c r="E390" i="3"/>
  <c r="I390" i="3" s="1"/>
  <c r="G389" i="3"/>
  <c r="K389" i="3" s="1"/>
  <c r="F389" i="3"/>
  <c r="J389" i="3" s="1"/>
  <c r="E389" i="3"/>
  <c r="I389" i="3" s="1"/>
  <c r="G388" i="3"/>
  <c r="K388" i="3" s="1"/>
  <c r="F388" i="3"/>
  <c r="J388" i="3" s="1"/>
  <c r="E388" i="3"/>
  <c r="I388" i="3" s="1"/>
  <c r="G387" i="3"/>
  <c r="K387" i="3" s="1"/>
  <c r="F387" i="3"/>
  <c r="J387" i="3" s="1"/>
  <c r="E387" i="3"/>
  <c r="I387" i="3" s="1"/>
  <c r="G386" i="3"/>
  <c r="K386" i="3" s="1"/>
  <c r="F386" i="3"/>
  <c r="J386" i="3" s="1"/>
  <c r="E386" i="3"/>
  <c r="I386" i="3" s="1"/>
  <c r="G385" i="3"/>
  <c r="K385" i="3" s="1"/>
  <c r="F385" i="3"/>
  <c r="J385" i="3" s="1"/>
  <c r="E385" i="3"/>
  <c r="I385" i="3" s="1"/>
  <c r="G384" i="3"/>
  <c r="K384" i="3" s="1"/>
  <c r="F384" i="3"/>
  <c r="J384" i="3" s="1"/>
  <c r="E384" i="3"/>
  <c r="I384" i="3" s="1"/>
  <c r="G383" i="3"/>
  <c r="K383" i="3" s="1"/>
  <c r="F383" i="3"/>
  <c r="J383" i="3" s="1"/>
  <c r="E383" i="3"/>
  <c r="I383" i="3" s="1"/>
  <c r="G382" i="3"/>
  <c r="K382" i="3" s="1"/>
  <c r="F382" i="3"/>
  <c r="J382" i="3" s="1"/>
  <c r="E382" i="3"/>
  <c r="I382" i="3" s="1"/>
  <c r="G381" i="3"/>
  <c r="K381" i="3" s="1"/>
  <c r="F381" i="3"/>
  <c r="J381" i="3" s="1"/>
  <c r="E381" i="3"/>
  <c r="I381" i="3" s="1"/>
  <c r="G380" i="3"/>
  <c r="K380" i="3" s="1"/>
  <c r="F380" i="3"/>
  <c r="J380" i="3" s="1"/>
  <c r="E380" i="3"/>
  <c r="I380" i="3" s="1"/>
  <c r="G379" i="3"/>
  <c r="K379" i="3" s="1"/>
  <c r="F379" i="3"/>
  <c r="J379" i="3" s="1"/>
  <c r="E379" i="3"/>
  <c r="I379" i="3" s="1"/>
  <c r="G378" i="3"/>
  <c r="K378" i="3" s="1"/>
  <c r="F378" i="3"/>
  <c r="J378" i="3" s="1"/>
  <c r="E378" i="3"/>
  <c r="I378" i="3" s="1"/>
  <c r="E9" i="4"/>
  <c r="F9" i="4"/>
  <c r="G9" i="4"/>
  <c r="K9" i="4" s="1"/>
  <c r="I9" i="4"/>
  <c r="J9" i="4"/>
  <c r="E10" i="4"/>
  <c r="I10" i="4" s="1"/>
  <c r="F10" i="4"/>
  <c r="J10" i="4" s="1"/>
  <c r="G10" i="4"/>
  <c r="K10" i="4" s="1"/>
  <c r="G8" i="4"/>
  <c r="K8" i="4" s="1"/>
  <c r="F8" i="4"/>
  <c r="J8" i="4" s="1"/>
  <c r="E8" i="4"/>
  <c r="I8" i="4" s="1"/>
  <c r="E359" i="3"/>
  <c r="I359" i="3" s="1"/>
  <c r="F359" i="3"/>
  <c r="J359" i="3" s="1"/>
  <c r="G359" i="3"/>
  <c r="K359" i="3" s="1"/>
  <c r="E360" i="3"/>
  <c r="I360" i="3" s="1"/>
  <c r="F360" i="3"/>
  <c r="J360" i="3" s="1"/>
  <c r="G360" i="3"/>
  <c r="K360" i="3" s="1"/>
  <c r="E356" i="3"/>
  <c r="I356" i="3" s="1"/>
  <c r="F356" i="3"/>
  <c r="J356" i="3" s="1"/>
  <c r="G356" i="3"/>
  <c r="K356" i="3" s="1"/>
  <c r="E345" i="3"/>
  <c r="I345" i="3" s="1"/>
  <c r="F345" i="3"/>
  <c r="J345" i="3" s="1"/>
  <c r="G345" i="3"/>
  <c r="K345" i="3" s="1"/>
  <c r="E343" i="3"/>
  <c r="I343" i="3" s="1"/>
  <c r="F343" i="3"/>
  <c r="J343" i="3" s="1"/>
  <c r="G343" i="3"/>
  <c r="K343" i="3" s="1"/>
  <c r="E335" i="3"/>
  <c r="I335" i="3" s="1"/>
  <c r="F335" i="3"/>
  <c r="J335" i="3" s="1"/>
  <c r="G335" i="3"/>
  <c r="K335" i="3" s="1"/>
  <c r="E336" i="3"/>
  <c r="I336" i="3" s="1"/>
  <c r="F336" i="3"/>
  <c r="J336" i="3" s="1"/>
  <c r="G336" i="3"/>
  <c r="K336" i="3" s="1"/>
  <c r="E337" i="3"/>
  <c r="I337" i="3" s="1"/>
  <c r="F337" i="3"/>
  <c r="J337" i="3" s="1"/>
  <c r="G337" i="3"/>
  <c r="K337" i="3" s="1"/>
  <c r="E338" i="3"/>
  <c r="I338" i="3" s="1"/>
  <c r="F338" i="3"/>
  <c r="J338" i="3" s="1"/>
  <c r="G338" i="3"/>
  <c r="K338" i="3" s="1"/>
  <c r="E339" i="3"/>
  <c r="I339" i="3" s="1"/>
  <c r="F339" i="3"/>
  <c r="J339" i="3" s="1"/>
  <c r="G339" i="3"/>
  <c r="K339" i="3" s="1"/>
  <c r="E340" i="3"/>
  <c r="I340" i="3" s="1"/>
  <c r="F340" i="3"/>
  <c r="J340" i="3" s="1"/>
  <c r="G340" i="3"/>
  <c r="K340" i="3" s="1"/>
  <c r="E341" i="3"/>
  <c r="I341" i="3" s="1"/>
  <c r="F341" i="3"/>
  <c r="J341" i="3" s="1"/>
  <c r="G341" i="3"/>
  <c r="K341" i="3" s="1"/>
  <c r="E332" i="3"/>
  <c r="I332" i="3" s="1"/>
  <c r="F332" i="3"/>
  <c r="J332" i="3" s="1"/>
  <c r="G332" i="3"/>
  <c r="K332" i="3" s="1"/>
  <c r="E330" i="3"/>
  <c r="I330" i="3" s="1"/>
  <c r="F330" i="3"/>
  <c r="J330" i="3" s="1"/>
  <c r="G330" i="3"/>
  <c r="K330" i="3" s="1"/>
  <c r="E325" i="3"/>
  <c r="I325" i="3" s="1"/>
  <c r="F325" i="3"/>
  <c r="J325" i="3" s="1"/>
  <c r="G325" i="3"/>
  <c r="K325" i="3" s="1"/>
  <c r="E323" i="3"/>
  <c r="I323" i="3" s="1"/>
  <c r="F323" i="3"/>
  <c r="J323" i="3" s="1"/>
  <c r="G323" i="3"/>
  <c r="K323" i="3" s="1"/>
  <c r="E316" i="3"/>
  <c r="I316" i="3" s="1"/>
  <c r="F316" i="3"/>
  <c r="J316" i="3" s="1"/>
  <c r="G316" i="3"/>
  <c r="K316" i="3" s="1"/>
  <c r="E317" i="3"/>
  <c r="I317" i="3" s="1"/>
  <c r="F317" i="3"/>
  <c r="J317" i="3" s="1"/>
  <c r="G317" i="3"/>
  <c r="K317" i="3" s="1"/>
  <c r="E315" i="3"/>
  <c r="I315" i="3" s="1"/>
  <c r="F315" i="3"/>
  <c r="J315" i="3" s="1"/>
  <c r="G315" i="3"/>
  <c r="K315" i="3" s="1"/>
  <c r="E310" i="3"/>
  <c r="I310" i="3" s="1"/>
  <c r="F310" i="3"/>
  <c r="J310" i="3" s="1"/>
  <c r="G310" i="3"/>
  <c r="K310" i="3" s="1"/>
  <c r="E311" i="3"/>
  <c r="I311" i="3" s="1"/>
  <c r="F311" i="3"/>
  <c r="J311" i="3" s="1"/>
  <c r="G311" i="3"/>
  <c r="K311" i="3" s="1"/>
  <c r="E312" i="3"/>
  <c r="I312" i="3" s="1"/>
  <c r="F312" i="3"/>
  <c r="J312" i="3" s="1"/>
  <c r="G312" i="3"/>
  <c r="K312" i="3" s="1"/>
  <c r="E302" i="3"/>
  <c r="I302" i="3" s="1"/>
  <c r="F302" i="3"/>
  <c r="J302" i="3" s="1"/>
  <c r="G302" i="3"/>
  <c r="K302" i="3" s="1"/>
  <c r="E303" i="3"/>
  <c r="I303" i="3" s="1"/>
  <c r="F303" i="3"/>
  <c r="J303" i="3" s="1"/>
  <c r="G303" i="3"/>
  <c r="K303" i="3" s="1"/>
  <c r="E301" i="3"/>
  <c r="I301" i="3" s="1"/>
  <c r="F301" i="3"/>
  <c r="J301" i="3" s="1"/>
  <c r="G301" i="3"/>
  <c r="K301" i="3" s="1"/>
  <c r="E288" i="3"/>
  <c r="I288" i="3" s="1"/>
  <c r="F288" i="3"/>
  <c r="J288" i="3" s="1"/>
  <c r="G288" i="3"/>
  <c r="K288" i="3" s="1"/>
  <c r="E289" i="3"/>
  <c r="I289" i="3" s="1"/>
  <c r="F289" i="3"/>
  <c r="J289" i="3" s="1"/>
  <c r="G289" i="3"/>
  <c r="K289" i="3" s="1"/>
  <c r="E279" i="3"/>
  <c r="I279" i="3" s="1"/>
  <c r="F279" i="3"/>
  <c r="J279" i="3" s="1"/>
  <c r="G279" i="3"/>
  <c r="K279" i="3" s="1"/>
  <c r="E277" i="3"/>
  <c r="I277" i="3" s="1"/>
  <c r="F277" i="3"/>
  <c r="J277" i="3" s="1"/>
  <c r="G277" i="3"/>
  <c r="K277" i="3" s="1"/>
  <c r="K5" i="3"/>
  <c r="J5" i="3"/>
  <c r="I5" i="3"/>
  <c r="E267" i="3" l="1"/>
  <c r="I267" i="3" s="1"/>
  <c r="F267" i="3"/>
  <c r="J267" i="3" s="1"/>
  <c r="G267" i="3"/>
  <c r="K267" i="3" s="1"/>
  <c r="E268" i="3"/>
  <c r="I268" i="3" s="1"/>
  <c r="F268" i="3"/>
  <c r="J268" i="3" s="1"/>
  <c r="G268" i="3"/>
  <c r="K268" i="3" s="1"/>
  <c r="G263" i="3"/>
  <c r="K263" i="3" s="1"/>
  <c r="F263" i="3"/>
  <c r="J263" i="3" s="1"/>
  <c r="E263" i="3"/>
  <c r="I263" i="3" s="1"/>
  <c r="E257" i="3"/>
  <c r="I257" i="3" s="1"/>
  <c r="F257" i="3"/>
  <c r="J257" i="3" s="1"/>
  <c r="G257" i="3"/>
  <c r="K257" i="3" s="1"/>
  <c r="E258" i="3"/>
  <c r="I258" i="3" s="1"/>
  <c r="F258" i="3"/>
  <c r="J258" i="3" s="1"/>
  <c r="G258" i="3"/>
  <c r="K258" i="3" s="1"/>
  <c r="E259" i="3"/>
  <c r="I259" i="3" s="1"/>
  <c r="F259" i="3"/>
  <c r="J259" i="3" s="1"/>
  <c r="G259" i="3"/>
  <c r="K259" i="3" s="1"/>
  <c r="E260" i="3"/>
  <c r="I260" i="3" s="1"/>
  <c r="F260" i="3"/>
  <c r="J260" i="3" s="1"/>
  <c r="G260" i="3"/>
  <c r="K260" i="3" s="1"/>
  <c r="E261" i="3"/>
  <c r="I261" i="3" s="1"/>
  <c r="F261" i="3"/>
  <c r="J261" i="3" s="1"/>
  <c r="G261" i="3"/>
  <c r="K261" i="3" s="1"/>
  <c r="E250" i="3"/>
  <c r="I250" i="3" s="1"/>
  <c r="F250" i="3"/>
  <c r="J250" i="3" s="1"/>
  <c r="G250" i="3"/>
  <c r="K250" i="3" s="1"/>
  <c r="E252" i="3"/>
  <c r="I252" i="3" s="1"/>
  <c r="F252" i="3"/>
  <c r="J252" i="3" s="1"/>
  <c r="G252" i="3"/>
  <c r="K252" i="3" s="1"/>
  <c r="E253" i="3"/>
  <c r="I253" i="3" s="1"/>
  <c r="F253" i="3"/>
  <c r="J253" i="3" s="1"/>
  <c r="G253" i="3"/>
  <c r="K253" i="3" s="1"/>
  <c r="E222" i="3"/>
  <c r="I222" i="3" s="1"/>
  <c r="F222" i="3"/>
  <c r="J222" i="3" s="1"/>
  <c r="G222" i="3"/>
  <c r="K222" i="3" s="1"/>
  <c r="E223" i="3"/>
  <c r="I223" i="3" s="1"/>
  <c r="F223" i="3"/>
  <c r="J223" i="3" s="1"/>
  <c r="G223" i="3"/>
  <c r="K223" i="3" s="1"/>
  <c r="E224" i="3"/>
  <c r="I224" i="3" s="1"/>
  <c r="F224" i="3"/>
  <c r="J224" i="3" s="1"/>
  <c r="G224" i="3"/>
  <c r="K224" i="3" s="1"/>
  <c r="E218" i="3"/>
  <c r="I218" i="3" s="1"/>
  <c r="F218" i="3"/>
  <c r="J218" i="3" s="1"/>
  <c r="G218" i="3"/>
  <c r="K218" i="3" s="1"/>
  <c r="E219" i="3"/>
  <c r="I219" i="3" s="1"/>
  <c r="F219" i="3"/>
  <c r="J219" i="3" s="1"/>
  <c r="G219" i="3"/>
  <c r="K219" i="3" s="1"/>
  <c r="E220" i="3"/>
  <c r="I220" i="3" s="1"/>
  <c r="F220" i="3"/>
  <c r="J220" i="3" s="1"/>
  <c r="G220" i="3"/>
  <c r="K220" i="3" s="1"/>
  <c r="E221" i="3"/>
  <c r="I221" i="3" s="1"/>
  <c r="F221" i="3"/>
  <c r="J221" i="3" s="1"/>
  <c r="G221" i="3"/>
  <c r="K221" i="3" s="1"/>
  <c r="E213" i="3"/>
  <c r="I213" i="3" s="1"/>
  <c r="F213" i="3"/>
  <c r="J213" i="3" s="1"/>
  <c r="G213" i="3"/>
  <c r="K213" i="3" s="1"/>
  <c r="E214" i="3"/>
  <c r="I214" i="3" s="1"/>
  <c r="F214" i="3"/>
  <c r="J214" i="3" s="1"/>
  <c r="G214" i="3"/>
  <c r="K214" i="3" s="1"/>
  <c r="E215" i="3"/>
  <c r="I215" i="3" s="1"/>
  <c r="F215" i="3"/>
  <c r="J215" i="3" s="1"/>
  <c r="G215" i="3"/>
  <c r="K215" i="3" s="1"/>
  <c r="E208" i="3"/>
  <c r="I208" i="3" s="1"/>
  <c r="F208" i="3"/>
  <c r="J208" i="3" s="1"/>
  <c r="G208" i="3"/>
  <c r="K208" i="3" s="1"/>
  <c r="E198" i="3"/>
  <c r="I198" i="3" s="1"/>
  <c r="F198" i="3"/>
  <c r="J198" i="3" s="1"/>
  <c r="G198" i="3"/>
  <c r="K198" i="3" s="1"/>
  <c r="E199" i="3"/>
  <c r="I199" i="3" s="1"/>
  <c r="F199" i="3"/>
  <c r="J199" i="3" s="1"/>
  <c r="G199" i="3"/>
  <c r="K199" i="3" s="1"/>
  <c r="E200" i="3"/>
  <c r="I200" i="3" s="1"/>
  <c r="F200" i="3"/>
  <c r="J200" i="3" s="1"/>
  <c r="G200" i="3"/>
  <c r="K200" i="3" s="1"/>
  <c r="E192" i="3"/>
  <c r="I192" i="3" s="1"/>
  <c r="F192" i="3"/>
  <c r="J192" i="3" s="1"/>
  <c r="G192" i="3"/>
  <c r="K192" i="3" s="1"/>
  <c r="E177" i="3"/>
  <c r="I177" i="3" s="1"/>
  <c r="F177" i="3"/>
  <c r="J177" i="3" s="1"/>
  <c r="G177" i="3"/>
  <c r="K177" i="3" s="1"/>
  <c r="E173" i="3"/>
  <c r="I173" i="3" s="1"/>
  <c r="F173" i="3"/>
  <c r="J173" i="3" s="1"/>
  <c r="G173" i="3"/>
  <c r="K173" i="3" s="1"/>
  <c r="G162" i="3" l="1"/>
  <c r="K162" i="3" s="1"/>
  <c r="F162" i="3"/>
  <c r="J162" i="3" s="1"/>
  <c r="E162" i="3"/>
  <c r="I162" i="3" s="1"/>
  <c r="G161" i="3"/>
  <c r="K161" i="3" s="1"/>
  <c r="F161" i="3"/>
  <c r="J161" i="3" s="1"/>
  <c r="E161" i="3"/>
  <c r="I161" i="3" s="1"/>
  <c r="E155" i="3"/>
  <c r="I155" i="3" s="1"/>
  <c r="F155" i="3"/>
  <c r="J155" i="3" s="1"/>
  <c r="G155" i="3"/>
  <c r="K155" i="3" s="1"/>
  <c r="E156" i="3"/>
  <c r="F156" i="3"/>
  <c r="G156" i="3"/>
  <c r="E157" i="3"/>
  <c r="I157" i="3" s="1"/>
  <c r="F157" i="3"/>
  <c r="J157" i="3" s="1"/>
  <c r="G157" i="3"/>
  <c r="K157" i="3" s="1"/>
  <c r="E158" i="3"/>
  <c r="I158" i="3" s="1"/>
  <c r="F158" i="3"/>
  <c r="J158" i="3" s="1"/>
  <c r="G158" i="3"/>
  <c r="K158" i="3" s="1"/>
  <c r="G143" i="3"/>
  <c r="K143" i="3" s="1"/>
  <c r="F143" i="3"/>
  <c r="J143" i="3" s="1"/>
  <c r="E143" i="3"/>
  <c r="I143" i="3" s="1"/>
  <c r="G142" i="3"/>
  <c r="K142" i="3" s="1"/>
  <c r="F142" i="3"/>
  <c r="J142" i="3" s="1"/>
  <c r="E142" i="3"/>
  <c r="I142" i="3" s="1"/>
  <c r="E147" i="3"/>
  <c r="I147" i="3" s="1"/>
  <c r="F147" i="3"/>
  <c r="J147" i="3" s="1"/>
  <c r="G147" i="3"/>
  <c r="K147" i="3" s="1"/>
  <c r="E145" i="3"/>
  <c r="I145" i="3" s="1"/>
  <c r="F145" i="3"/>
  <c r="J145" i="3" s="1"/>
  <c r="G145" i="3"/>
  <c r="K145" i="3" s="1"/>
  <c r="G144" i="3"/>
  <c r="K144" i="3" s="1"/>
  <c r="F144" i="3"/>
  <c r="J144" i="3" s="1"/>
  <c r="E144" i="3"/>
  <c r="I144" i="3" s="1"/>
  <c r="G141" i="3"/>
  <c r="K141" i="3" s="1"/>
  <c r="F141" i="3"/>
  <c r="J141" i="3" s="1"/>
  <c r="E141" i="3"/>
  <c r="I141" i="3" s="1"/>
  <c r="G140" i="3"/>
  <c r="K140" i="3" s="1"/>
  <c r="F140" i="3"/>
  <c r="J140" i="3" s="1"/>
  <c r="E140" i="3"/>
  <c r="I140" i="3" s="1"/>
  <c r="E128" i="3"/>
  <c r="I128" i="3" s="1"/>
  <c r="F128" i="3"/>
  <c r="J128" i="3" s="1"/>
  <c r="G128" i="3"/>
  <c r="K128" i="3" s="1"/>
  <c r="E129" i="3"/>
  <c r="I129" i="3" s="1"/>
  <c r="F129" i="3"/>
  <c r="J129" i="3" s="1"/>
  <c r="G129" i="3"/>
  <c r="K129" i="3" s="1"/>
  <c r="E130" i="3"/>
  <c r="I130" i="3" s="1"/>
  <c r="F130" i="3"/>
  <c r="J130" i="3" s="1"/>
  <c r="G130" i="3"/>
  <c r="K130" i="3" s="1"/>
  <c r="E131" i="3"/>
  <c r="I131" i="3" s="1"/>
  <c r="F131" i="3"/>
  <c r="J131" i="3" s="1"/>
  <c r="G131" i="3"/>
  <c r="K131" i="3" s="1"/>
  <c r="E132" i="3"/>
  <c r="I132" i="3" s="1"/>
  <c r="F132" i="3"/>
  <c r="J132" i="3" s="1"/>
  <c r="G132" i="3"/>
  <c r="K132" i="3" s="1"/>
  <c r="E133" i="3"/>
  <c r="I133" i="3" s="1"/>
  <c r="F133" i="3"/>
  <c r="J133" i="3" s="1"/>
  <c r="G133" i="3"/>
  <c r="K133" i="3" s="1"/>
  <c r="E134" i="3"/>
  <c r="I134" i="3" s="1"/>
  <c r="F134" i="3"/>
  <c r="J134" i="3" s="1"/>
  <c r="G134" i="3"/>
  <c r="K134" i="3" s="1"/>
  <c r="E135" i="3"/>
  <c r="I135" i="3" s="1"/>
  <c r="F135" i="3"/>
  <c r="J135" i="3" s="1"/>
  <c r="G135" i="3"/>
  <c r="K135" i="3" s="1"/>
  <c r="E136" i="3"/>
  <c r="I136" i="3" s="1"/>
  <c r="F136" i="3"/>
  <c r="J136" i="3" s="1"/>
  <c r="G136" i="3"/>
  <c r="K136" i="3" s="1"/>
  <c r="E137" i="3"/>
  <c r="I137" i="3" s="1"/>
  <c r="F137" i="3"/>
  <c r="J137" i="3" s="1"/>
  <c r="G137" i="3"/>
  <c r="K137" i="3" s="1"/>
  <c r="E138" i="3"/>
  <c r="I138" i="3" s="1"/>
  <c r="F138" i="3"/>
  <c r="J138" i="3" s="1"/>
  <c r="G138" i="3"/>
  <c r="K138" i="3" s="1"/>
  <c r="E122" i="3"/>
  <c r="I122" i="3" s="1"/>
  <c r="F122" i="3"/>
  <c r="J122" i="3" s="1"/>
  <c r="G122" i="3"/>
  <c r="K122" i="3" s="1"/>
  <c r="E123" i="3"/>
  <c r="I123" i="3" s="1"/>
  <c r="F123" i="3"/>
  <c r="J123" i="3" s="1"/>
  <c r="G123" i="3"/>
  <c r="K123" i="3" s="1"/>
  <c r="E124" i="3"/>
  <c r="I124" i="3" s="1"/>
  <c r="F124" i="3"/>
  <c r="J124" i="3" s="1"/>
  <c r="G124" i="3"/>
  <c r="K124" i="3" s="1"/>
  <c r="E125" i="3"/>
  <c r="I125" i="3" s="1"/>
  <c r="F125" i="3"/>
  <c r="J125" i="3" s="1"/>
  <c r="G125" i="3"/>
  <c r="K125" i="3" s="1"/>
  <c r="E126" i="3"/>
  <c r="I126" i="3" s="1"/>
  <c r="F126" i="3"/>
  <c r="J126" i="3" s="1"/>
  <c r="G126" i="3"/>
  <c r="K126" i="3" s="1"/>
  <c r="E127" i="3"/>
  <c r="I127" i="3" s="1"/>
  <c r="F127" i="3"/>
  <c r="J127" i="3" s="1"/>
  <c r="G127" i="3"/>
  <c r="K127" i="3" s="1"/>
  <c r="E114" i="3"/>
  <c r="I114" i="3" s="1"/>
  <c r="F114" i="3"/>
  <c r="J114" i="3" s="1"/>
  <c r="G114" i="3"/>
  <c r="K114" i="3" s="1"/>
  <c r="E115" i="3"/>
  <c r="I115" i="3" s="1"/>
  <c r="F115" i="3"/>
  <c r="J115" i="3" s="1"/>
  <c r="G115" i="3"/>
  <c r="K115" i="3" s="1"/>
  <c r="E116" i="3"/>
  <c r="I116" i="3" s="1"/>
  <c r="F116" i="3"/>
  <c r="J116" i="3" s="1"/>
  <c r="G116" i="3"/>
  <c r="K116" i="3" s="1"/>
  <c r="E117" i="3"/>
  <c r="I117" i="3" s="1"/>
  <c r="F117" i="3"/>
  <c r="J117" i="3" s="1"/>
  <c r="G117" i="3"/>
  <c r="K117" i="3" s="1"/>
  <c r="E118" i="3"/>
  <c r="I118" i="3" s="1"/>
  <c r="F118" i="3"/>
  <c r="J118" i="3" s="1"/>
  <c r="G118" i="3"/>
  <c r="K118" i="3" s="1"/>
  <c r="E119" i="3"/>
  <c r="I119" i="3" s="1"/>
  <c r="F119" i="3"/>
  <c r="J119" i="3" s="1"/>
  <c r="G119" i="3"/>
  <c r="K119" i="3" s="1"/>
  <c r="E120" i="3"/>
  <c r="I120" i="3" s="1"/>
  <c r="F120" i="3"/>
  <c r="J120" i="3" s="1"/>
  <c r="G120" i="3"/>
  <c r="K120" i="3" s="1"/>
  <c r="E111" i="3"/>
  <c r="I111" i="3" s="1"/>
  <c r="F111" i="3"/>
  <c r="J111" i="3" s="1"/>
  <c r="G111" i="3"/>
  <c r="K111" i="3" s="1"/>
  <c r="E112" i="3"/>
  <c r="I112" i="3" s="1"/>
  <c r="F112" i="3"/>
  <c r="J112" i="3" s="1"/>
  <c r="G112" i="3"/>
  <c r="K112" i="3" s="1"/>
  <c r="E93" i="3"/>
  <c r="I93" i="3" s="1"/>
  <c r="F93" i="3"/>
  <c r="J93" i="3" s="1"/>
  <c r="G93" i="3"/>
  <c r="K93" i="3" s="1"/>
  <c r="E91" i="3"/>
  <c r="I91" i="3" s="1"/>
  <c r="F91" i="3"/>
  <c r="J91" i="3" s="1"/>
  <c r="G91" i="3"/>
  <c r="K91" i="3" s="1"/>
  <c r="E92" i="3"/>
  <c r="I92" i="3" s="1"/>
  <c r="F92" i="3"/>
  <c r="J92" i="3" s="1"/>
  <c r="G92" i="3"/>
  <c r="K92" i="3" s="1"/>
  <c r="E94" i="3"/>
  <c r="I94" i="3" s="1"/>
  <c r="F94" i="3"/>
  <c r="J94" i="3" s="1"/>
  <c r="G94" i="3"/>
  <c r="K94" i="3" s="1"/>
  <c r="E82" i="3"/>
  <c r="I82" i="3" s="1"/>
  <c r="F82" i="3"/>
  <c r="J82" i="3" s="1"/>
  <c r="G82" i="3"/>
  <c r="K82" i="3" s="1"/>
  <c r="E83" i="3"/>
  <c r="I83" i="3" s="1"/>
  <c r="F83" i="3"/>
  <c r="J83" i="3" s="1"/>
  <c r="G83" i="3"/>
  <c r="K83" i="3" s="1"/>
  <c r="E84" i="3"/>
  <c r="I84" i="3" s="1"/>
  <c r="F84" i="3"/>
  <c r="J84" i="3" s="1"/>
  <c r="G84" i="3"/>
  <c r="K84" i="3" s="1"/>
  <c r="E85" i="3"/>
  <c r="I85" i="3" s="1"/>
  <c r="F85" i="3"/>
  <c r="J85" i="3" s="1"/>
  <c r="G85" i="3"/>
  <c r="K85" i="3" s="1"/>
  <c r="E86" i="3"/>
  <c r="I86" i="3" s="1"/>
  <c r="F86" i="3"/>
  <c r="J86" i="3" s="1"/>
  <c r="G86" i="3"/>
  <c r="K86" i="3" s="1"/>
  <c r="E87" i="3"/>
  <c r="I87" i="3" s="1"/>
  <c r="F87" i="3"/>
  <c r="J87" i="3" s="1"/>
  <c r="G87" i="3"/>
  <c r="K87" i="3" s="1"/>
  <c r="E88" i="3"/>
  <c r="I88" i="3" s="1"/>
  <c r="F88" i="3"/>
  <c r="J88" i="3" s="1"/>
  <c r="G88" i="3"/>
  <c r="K88" i="3" s="1"/>
  <c r="E89" i="3"/>
  <c r="I89" i="3" s="1"/>
  <c r="F89" i="3"/>
  <c r="J89" i="3" s="1"/>
  <c r="G89" i="3"/>
  <c r="K89" i="3" s="1"/>
  <c r="E90" i="3"/>
  <c r="I90" i="3" s="1"/>
  <c r="F90" i="3"/>
  <c r="J90" i="3" s="1"/>
  <c r="G90" i="3"/>
  <c r="K90" i="3" s="1"/>
  <c r="E69" i="3"/>
  <c r="I69" i="3" s="1"/>
  <c r="F69" i="3"/>
  <c r="J69" i="3" s="1"/>
  <c r="G69" i="3"/>
  <c r="K69" i="3" s="1"/>
  <c r="E70" i="3"/>
  <c r="I70" i="3" s="1"/>
  <c r="F70" i="3"/>
  <c r="J70" i="3" s="1"/>
  <c r="G70" i="3"/>
  <c r="K70" i="3" s="1"/>
  <c r="E71" i="3"/>
  <c r="I71" i="3" s="1"/>
  <c r="F71" i="3"/>
  <c r="J71" i="3" s="1"/>
  <c r="G71" i="3"/>
  <c r="K71" i="3" s="1"/>
  <c r="E72" i="3"/>
  <c r="I72" i="3" s="1"/>
  <c r="F72" i="3"/>
  <c r="J72" i="3" s="1"/>
  <c r="G72" i="3"/>
  <c r="K72" i="3" s="1"/>
  <c r="E73" i="3"/>
  <c r="I73" i="3" s="1"/>
  <c r="F73" i="3"/>
  <c r="J73" i="3" s="1"/>
  <c r="G73" i="3"/>
  <c r="K73" i="3" s="1"/>
  <c r="E74" i="3"/>
  <c r="I74" i="3" s="1"/>
  <c r="F74" i="3"/>
  <c r="J74" i="3" s="1"/>
  <c r="G74" i="3"/>
  <c r="K74" i="3" s="1"/>
  <c r="E75" i="3"/>
  <c r="I75" i="3" s="1"/>
  <c r="F75" i="3"/>
  <c r="J75" i="3" s="1"/>
  <c r="G75" i="3"/>
  <c r="K75" i="3" s="1"/>
  <c r="E76" i="3"/>
  <c r="I76" i="3" s="1"/>
  <c r="F76" i="3"/>
  <c r="J76" i="3" s="1"/>
  <c r="G76" i="3"/>
  <c r="K76" i="3" s="1"/>
  <c r="E77" i="3"/>
  <c r="I77" i="3" s="1"/>
  <c r="F77" i="3"/>
  <c r="J77" i="3" s="1"/>
  <c r="G77" i="3"/>
  <c r="K77" i="3" s="1"/>
  <c r="E78" i="3"/>
  <c r="I78" i="3" s="1"/>
  <c r="F78" i="3"/>
  <c r="J78" i="3" s="1"/>
  <c r="G78" i="3"/>
  <c r="K78" i="3" s="1"/>
  <c r="E79" i="3"/>
  <c r="I79" i="3" s="1"/>
  <c r="F79" i="3"/>
  <c r="J79" i="3" s="1"/>
  <c r="G79" i="3"/>
  <c r="K79" i="3" s="1"/>
  <c r="E64" i="3"/>
  <c r="I64" i="3" s="1"/>
  <c r="F64" i="3"/>
  <c r="J64" i="3" s="1"/>
  <c r="G64" i="3"/>
  <c r="K64" i="3" s="1"/>
  <c r="E63" i="3"/>
  <c r="I63" i="3" s="1"/>
  <c r="F63" i="3"/>
  <c r="J63" i="3" s="1"/>
  <c r="G63" i="3"/>
  <c r="K63" i="3" s="1"/>
  <c r="E49" i="3" l="1"/>
  <c r="I49" i="3" s="1"/>
  <c r="F49" i="3"/>
  <c r="J49" i="3" s="1"/>
  <c r="G49" i="3"/>
  <c r="K49" i="3" s="1"/>
  <c r="E38" i="3"/>
  <c r="I38" i="3" s="1"/>
  <c r="F38" i="3"/>
  <c r="J38" i="3" s="1"/>
  <c r="G38" i="3"/>
  <c r="K38" i="3" s="1"/>
  <c r="E39" i="3"/>
  <c r="I39" i="3" s="1"/>
  <c r="F39" i="3"/>
  <c r="J39" i="3" s="1"/>
  <c r="G39" i="3"/>
  <c r="K39" i="3" s="1"/>
  <c r="E40" i="3"/>
  <c r="I40" i="3" s="1"/>
  <c r="F40" i="3"/>
  <c r="J40" i="3" s="1"/>
  <c r="G40" i="3"/>
  <c r="K40" i="3" s="1"/>
  <c r="E41" i="3"/>
  <c r="I41" i="3" s="1"/>
  <c r="F41" i="3"/>
  <c r="J41" i="3" s="1"/>
  <c r="G41" i="3"/>
  <c r="K41" i="3" s="1"/>
  <c r="E42" i="3"/>
  <c r="I42" i="3" s="1"/>
  <c r="F42" i="3"/>
  <c r="J42" i="3" s="1"/>
  <c r="G42" i="3"/>
  <c r="K42" i="3" s="1"/>
  <c r="E26" i="3"/>
  <c r="I26" i="3" s="1"/>
  <c r="F26" i="3"/>
  <c r="J26" i="3" s="1"/>
  <c r="G26" i="3"/>
  <c r="K26" i="3" s="1"/>
  <c r="E27" i="3"/>
  <c r="I27" i="3" s="1"/>
  <c r="F27" i="3"/>
  <c r="J27" i="3" s="1"/>
  <c r="G27" i="3"/>
  <c r="K27" i="3" s="1"/>
  <c r="E28" i="3"/>
  <c r="I28" i="3" s="1"/>
  <c r="F28" i="3"/>
  <c r="J28" i="3" s="1"/>
  <c r="G28" i="3"/>
  <c r="K28" i="3" s="1"/>
  <c r="E29" i="3"/>
  <c r="I29" i="3" s="1"/>
  <c r="F29" i="3"/>
  <c r="J29" i="3" s="1"/>
  <c r="G29" i="3"/>
  <c r="K29" i="3" s="1"/>
  <c r="E30" i="3"/>
  <c r="I30" i="3" s="1"/>
  <c r="F30" i="3"/>
  <c r="J30" i="3" s="1"/>
  <c r="G30" i="3"/>
  <c r="K30" i="3" s="1"/>
  <c r="E31" i="3"/>
  <c r="I31" i="3" s="1"/>
  <c r="F31" i="3"/>
  <c r="J31" i="3" s="1"/>
  <c r="G31" i="3"/>
  <c r="K31" i="3" s="1"/>
  <c r="E32" i="3"/>
  <c r="I32" i="3" s="1"/>
  <c r="F32" i="3"/>
  <c r="J32" i="3" s="1"/>
  <c r="G32" i="3"/>
  <c r="K32" i="3" s="1"/>
  <c r="E33" i="3"/>
  <c r="I33" i="3" s="1"/>
  <c r="F33" i="3"/>
  <c r="J33" i="3" s="1"/>
  <c r="G33" i="3"/>
  <c r="K33" i="3" s="1"/>
  <c r="E34" i="3"/>
  <c r="I34" i="3" s="1"/>
  <c r="F34" i="3"/>
  <c r="J34" i="3" s="1"/>
  <c r="G34" i="3"/>
  <c r="K34" i="3" s="1"/>
  <c r="E9" i="3"/>
  <c r="F9" i="3"/>
  <c r="J9" i="3" s="1"/>
  <c r="G9" i="3"/>
  <c r="K9" i="3" s="1"/>
  <c r="E10" i="3"/>
  <c r="F10" i="3"/>
  <c r="J10" i="3" s="1"/>
  <c r="G10" i="3"/>
  <c r="K10" i="3" s="1"/>
  <c r="E11" i="3"/>
  <c r="F11" i="3"/>
  <c r="J11" i="3" s="1"/>
  <c r="G11" i="3"/>
  <c r="K11" i="3" s="1"/>
  <c r="E12" i="3"/>
  <c r="F12" i="3"/>
  <c r="J12" i="3" s="1"/>
  <c r="G12" i="3"/>
  <c r="K12" i="3" s="1"/>
  <c r="E13" i="3"/>
  <c r="F13" i="3"/>
  <c r="J13" i="3" s="1"/>
  <c r="G13" i="3"/>
  <c r="K13" i="3" s="1"/>
  <c r="E14" i="3"/>
  <c r="F14" i="3"/>
  <c r="J14" i="3" s="1"/>
  <c r="G14" i="3"/>
  <c r="K14" i="3" s="1"/>
  <c r="E15" i="3"/>
  <c r="F15" i="3"/>
  <c r="J15" i="3" s="1"/>
  <c r="G15" i="3"/>
  <c r="K15" i="3" s="1"/>
  <c r="E16" i="3"/>
  <c r="F16" i="3"/>
  <c r="J16" i="3" s="1"/>
  <c r="G16" i="3"/>
  <c r="K16" i="3" s="1"/>
  <c r="E17" i="3"/>
  <c r="I17" i="3" s="1"/>
  <c r="F17" i="3"/>
  <c r="J17" i="3" s="1"/>
  <c r="G17" i="3"/>
  <c r="K17" i="3" s="1"/>
  <c r="E18" i="3"/>
  <c r="I18" i="3" s="1"/>
  <c r="F18" i="3"/>
  <c r="J18" i="3" s="1"/>
  <c r="G18" i="3"/>
  <c r="K18" i="3" s="1"/>
  <c r="E19" i="3"/>
  <c r="I19" i="3" s="1"/>
  <c r="F19" i="3"/>
  <c r="J19" i="3" s="1"/>
  <c r="G19" i="3"/>
  <c r="K19" i="3" s="1"/>
  <c r="E20" i="3"/>
  <c r="I20" i="3" s="1"/>
  <c r="F20" i="3"/>
  <c r="J20" i="3" s="1"/>
  <c r="G20" i="3"/>
  <c r="K20" i="3" s="1"/>
  <c r="E21" i="3"/>
  <c r="I21" i="3" s="1"/>
  <c r="F21" i="3"/>
  <c r="J21" i="3" s="1"/>
  <c r="G21" i="3"/>
  <c r="K21" i="3" s="1"/>
  <c r="E22" i="3"/>
  <c r="F22" i="3"/>
  <c r="J22" i="3" s="1"/>
  <c r="G22" i="3"/>
  <c r="K22" i="3" s="1"/>
  <c r="E23" i="3"/>
  <c r="F23" i="3"/>
  <c r="J23" i="3" s="1"/>
  <c r="G23" i="3"/>
  <c r="K23" i="3" s="1"/>
  <c r="E24" i="3"/>
  <c r="F24" i="3"/>
  <c r="J24" i="3" s="1"/>
  <c r="G24" i="3"/>
  <c r="K24" i="3" s="1"/>
  <c r="E25" i="3"/>
  <c r="F25" i="3"/>
  <c r="J25" i="3" s="1"/>
  <c r="G25" i="3"/>
  <c r="K25" i="3" s="1"/>
  <c r="E35" i="3"/>
  <c r="F35" i="3"/>
  <c r="J35" i="3" s="1"/>
  <c r="G35" i="3"/>
  <c r="K35" i="3" s="1"/>
  <c r="E36" i="3"/>
  <c r="F36" i="3"/>
  <c r="J36" i="3" s="1"/>
  <c r="G36" i="3"/>
  <c r="K36" i="3" s="1"/>
  <c r="E37" i="3"/>
  <c r="F37" i="3"/>
  <c r="J37" i="3" s="1"/>
  <c r="G37" i="3"/>
  <c r="K37" i="3" s="1"/>
  <c r="E44" i="3"/>
  <c r="F44" i="3"/>
  <c r="J44" i="3" s="1"/>
  <c r="G44" i="3"/>
  <c r="K44" i="3" s="1"/>
  <c r="E45" i="3"/>
  <c r="F45" i="3"/>
  <c r="J45" i="3" s="1"/>
  <c r="G45" i="3"/>
  <c r="K45" i="3" s="1"/>
  <c r="E46" i="3"/>
  <c r="F46" i="3"/>
  <c r="J46" i="3" s="1"/>
  <c r="G46" i="3"/>
  <c r="K46" i="3" s="1"/>
  <c r="E47" i="3"/>
  <c r="F47" i="3"/>
  <c r="J47" i="3" s="1"/>
  <c r="G47" i="3"/>
  <c r="K47" i="3" s="1"/>
  <c r="E48" i="3"/>
  <c r="F48" i="3"/>
  <c r="J48" i="3" s="1"/>
  <c r="G48" i="3"/>
  <c r="K48" i="3" s="1"/>
  <c r="E50" i="3"/>
  <c r="I50" i="3" s="1"/>
  <c r="F50" i="3"/>
  <c r="J50" i="3" s="1"/>
  <c r="G50" i="3"/>
  <c r="K50" i="3" s="1"/>
  <c r="E52" i="3"/>
  <c r="F52" i="3"/>
  <c r="J52" i="3" s="1"/>
  <c r="G52" i="3"/>
  <c r="K52" i="3" s="1"/>
  <c r="E53" i="3"/>
  <c r="I53" i="3" s="1"/>
  <c r="F53" i="3"/>
  <c r="J53" i="3" s="1"/>
  <c r="G53" i="3"/>
  <c r="K53" i="3" s="1"/>
  <c r="E55" i="3"/>
  <c r="I55" i="3" s="1"/>
  <c r="F55" i="3"/>
  <c r="J55" i="3" s="1"/>
  <c r="G55" i="3"/>
  <c r="K55" i="3" s="1"/>
  <c r="E56" i="3"/>
  <c r="I56" i="3" s="1"/>
  <c r="F56" i="3"/>
  <c r="J56" i="3" s="1"/>
  <c r="G56" i="3"/>
  <c r="K56" i="3" s="1"/>
  <c r="E57" i="3"/>
  <c r="I57" i="3" s="1"/>
  <c r="F57" i="3"/>
  <c r="J57" i="3" s="1"/>
  <c r="G57" i="3"/>
  <c r="K57" i="3" s="1"/>
  <c r="E58" i="3"/>
  <c r="I58" i="3" s="1"/>
  <c r="F58" i="3"/>
  <c r="J58" i="3" s="1"/>
  <c r="G58" i="3"/>
  <c r="K58" i="3" s="1"/>
  <c r="E59" i="3"/>
  <c r="I59" i="3" s="1"/>
  <c r="F59" i="3"/>
  <c r="J59" i="3" s="1"/>
  <c r="G59" i="3"/>
  <c r="K59" i="3" s="1"/>
  <c r="E61" i="3"/>
  <c r="I61" i="3" s="1"/>
  <c r="F61" i="3"/>
  <c r="J61" i="3" s="1"/>
  <c r="G61" i="3"/>
  <c r="K61" i="3" s="1"/>
  <c r="E62" i="3"/>
  <c r="F62" i="3"/>
  <c r="J62" i="3" s="1"/>
  <c r="G62" i="3"/>
  <c r="K62" i="3" s="1"/>
  <c r="E65" i="3"/>
  <c r="I65" i="3" s="1"/>
  <c r="F65" i="3"/>
  <c r="J65" i="3" s="1"/>
  <c r="G65" i="3"/>
  <c r="K65" i="3" s="1"/>
  <c r="E66" i="3"/>
  <c r="I66" i="3" s="1"/>
  <c r="F66" i="3"/>
  <c r="J66" i="3" s="1"/>
  <c r="G66" i="3"/>
  <c r="K66" i="3" s="1"/>
  <c r="E67" i="3"/>
  <c r="I67" i="3" s="1"/>
  <c r="F67" i="3"/>
  <c r="J67" i="3" s="1"/>
  <c r="G67" i="3"/>
  <c r="K67" i="3" s="1"/>
  <c r="E68" i="3"/>
  <c r="F68" i="3"/>
  <c r="J68" i="3" s="1"/>
  <c r="G68" i="3"/>
  <c r="K68" i="3" s="1"/>
  <c r="E80" i="3"/>
  <c r="I80" i="3" s="1"/>
  <c r="F80" i="3"/>
  <c r="J80" i="3" s="1"/>
  <c r="G80" i="3"/>
  <c r="K80" i="3" s="1"/>
  <c r="E81" i="3"/>
  <c r="F81" i="3"/>
  <c r="J81" i="3" s="1"/>
  <c r="G81" i="3"/>
  <c r="K81" i="3" s="1"/>
  <c r="E95" i="3"/>
  <c r="I95" i="3" s="1"/>
  <c r="F95" i="3"/>
  <c r="J95" i="3" s="1"/>
  <c r="G95" i="3"/>
  <c r="K95" i="3" s="1"/>
  <c r="E97" i="3"/>
  <c r="F97" i="3"/>
  <c r="J97" i="3" s="1"/>
  <c r="G97" i="3"/>
  <c r="K97" i="3" s="1"/>
  <c r="E98" i="3"/>
  <c r="F98" i="3"/>
  <c r="J98" i="3" s="1"/>
  <c r="G98" i="3"/>
  <c r="K98" i="3" s="1"/>
  <c r="E99" i="3"/>
  <c r="F99" i="3"/>
  <c r="J99" i="3" s="1"/>
  <c r="G99" i="3"/>
  <c r="K99" i="3" s="1"/>
  <c r="E100" i="3"/>
  <c r="F100" i="3"/>
  <c r="J100" i="3" s="1"/>
  <c r="G100" i="3"/>
  <c r="K100" i="3" s="1"/>
  <c r="E101" i="3"/>
  <c r="F101" i="3"/>
  <c r="J101" i="3" s="1"/>
  <c r="G101" i="3"/>
  <c r="K101" i="3" s="1"/>
  <c r="E102" i="3"/>
  <c r="F102" i="3"/>
  <c r="J102" i="3" s="1"/>
  <c r="G102" i="3"/>
  <c r="K102" i="3" s="1"/>
  <c r="E103" i="3"/>
  <c r="F103" i="3"/>
  <c r="J103" i="3" s="1"/>
  <c r="G103" i="3"/>
  <c r="K103" i="3" s="1"/>
  <c r="E104" i="3"/>
  <c r="F104" i="3"/>
  <c r="J104" i="3" s="1"/>
  <c r="G104" i="3"/>
  <c r="K104" i="3" s="1"/>
  <c r="E105" i="3"/>
  <c r="F105" i="3"/>
  <c r="J105" i="3" s="1"/>
  <c r="G105" i="3"/>
  <c r="K105" i="3" s="1"/>
  <c r="E106" i="3"/>
  <c r="F106" i="3"/>
  <c r="J106" i="3" s="1"/>
  <c r="G106" i="3"/>
  <c r="K106" i="3" s="1"/>
  <c r="E107" i="3"/>
  <c r="F107" i="3"/>
  <c r="J107" i="3" s="1"/>
  <c r="G107" i="3"/>
  <c r="K107" i="3" s="1"/>
  <c r="E108" i="3"/>
  <c r="F108" i="3"/>
  <c r="J108" i="3" s="1"/>
  <c r="G108" i="3"/>
  <c r="K108" i="3" s="1"/>
  <c r="E109" i="3"/>
  <c r="F109" i="3"/>
  <c r="J109" i="3" s="1"/>
  <c r="G109" i="3"/>
  <c r="K109" i="3" s="1"/>
  <c r="E110" i="3"/>
  <c r="F110" i="3"/>
  <c r="J110" i="3" s="1"/>
  <c r="G110" i="3"/>
  <c r="K110" i="3" s="1"/>
  <c r="E113" i="3"/>
  <c r="F113" i="3"/>
  <c r="J113" i="3" s="1"/>
  <c r="G113" i="3"/>
  <c r="K113" i="3" s="1"/>
  <c r="E121" i="3"/>
  <c r="F121" i="3"/>
  <c r="J121" i="3" s="1"/>
  <c r="G121" i="3"/>
  <c r="K121" i="3" s="1"/>
  <c r="E139" i="3"/>
  <c r="F139" i="3"/>
  <c r="G139" i="3"/>
  <c r="E146" i="3"/>
  <c r="F146" i="3"/>
  <c r="J146" i="3" s="1"/>
  <c r="G146" i="3"/>
  <c r="K146" i="3" s="1"/>
  <c r="E148" i="3"/>
  <c r="I148" i="3" s="1"/>
  <c r="F148" i="3"/>
  <c r="J148" i="3" s="1"/>
  <c r="G148" i="3"/>
  <c r="K148" i="3" s="1"/>
  <c r="E149" i="3"/>
  <c r="I149" i="3" s="1"/>
  <c r="F149" i="3"/>
  <c r="J149" i="3" s="1"/>
  <c r="G149" i="3"/>
  <c r="K149" i="3" s="1"/>
  <c r="E150" i="3"/>
  <c r="F150" i="3"/>
  <c r="J150" i="3" s="1"/>
  <c r="G150" i="3"/>
  <c r="K150" i="3" s="1"/>
  <c r="E151" i="3"/>
  <c r="F151" i="3"/>
  <c r="J151" i="3" s="1"/>
  <c r="G151" i="3"/>
  <c r="K151" i="3" s="1"/>
  <c r="E152" i="3"/>
  <c r="F152" i="3"/>
  <c r="J152" i="3" s="1"/>
  <c r="G152" i="3"/>
  <c r="K152" i="3" s="1"/>
  <c r="E153" i="3"/>
  <c r="F153" i="3"/>
  <c r="J153" i="3" s="1"/>
  <c r="G153" i="3"/>
  <c r="K153" i="3" s="1"/>
  <c r="E154" i="3"/>
  <c r="F154" i="3"/>
  <c r="J154" i="3" s="1"/>
  <c r="G154" i="3"/>
  <c r="K154" i="3" s="1"/>
  <c r="J156" i="3"/>
  <c r="K156" i="3"/>
  <c r="E159" i="3"/>
  <c r="F159" i="3"/>
  <c r="J159" i="3" s="1"/>
  <c r="G159" i="3"/>
  <c r="K159" i="3" s="1"/>
  <c r="E163" i="3"/>
  <c r="F163" i="3"/>
  <c r="J163" i="3" s="1"/>
  <c r="G163" i="3"/>
  <c r="K163" i="3" s="1"/>
  <c r="E164" i="3"/>
  <c r="F164" i="3"/>
  <c r="J164" i="3" s="1"/>
  <c r="G164" i="3"/>
  <c r="K164" i="3" s="1"/>
  <c r="E165" i="3"/>
  <c r="F165" i="3"/>
  <c r="J165" i="3" s="1"/>
  <c r="G165" i="3"/>
  <c r="K165" i="3" s="1"/>
  <c r="E166" i="3"/>
  <c r="F166" i="3"/>
  <c r="J166" i="3" s="1"/>
  <c r="G166" i="3"/>
  <c r="K166" i="3" s="1"/>
  <c r="E167" i="3"/>
  <c r="F167" i="3"/>
  <c r="J167" i="3" s="1"/>
  <c r="G167" i="3"/>
  <c r="K167" i="3" s="1"/>
  <c r="E168" i="3"/>
  <c r="F168" i="3"/>
  <c r="J168" i="3" s="1"/>
  <c r="G168" i="3"/>
  <c r="K168" i="3" s="1"/>
  <c r="E169" i="3"/>
  <c r="F169" i="3"/>
  <c r="J169" i="3" s="1"/>
  <c r="G169" i="3"/>
  <c r="K169" i="3" s="1"/>
  <c r="E170" i="3"/>
  <c r="F170" i="3"/>
  <c r="J170" i="3" s="1"/>
  <c r="G170" i="3"/>
  <c r="K170" i="3" s="1"/>
  <c r="E171" i="3"/>
  <c r="F171" i="3"/>
  <c r="J171" i="3" s="1"/>
  <c r="G171" i="3"/>
  <c r="K171" i="3" s="1"/>
  <c r="E172" i="3"/>
  <c r="F172" i="3"/>
  <c r="J172" i="3" s="1"/>
  <c r="G172" i="3"/>
  <c r="K172" i="3" s="1"/>
  <c r="E174" i="3"/>
  <c r="I174" i="3" s="1"/>
  <c r="F174" i="3"/>
  <c r="J174" i="3" s="1"/>
  <c r="G174" i="3"/>
  <c r="K174" i="3" s="1"/>
  <c r="E175" i="3"/>
  <c r="I175" i="3" s="1"/>
  <c r="F175" i="3"/>
  <c r="J175" i="3" s="1"/>
  <c r="G175" i="3"/>
  <c r="K175" i="3" s="1"/>
  <c r="E176" i="3"/>
  <c r="I176" i="3" s="1"/>
  <c r="F176" i="3"/>
  <c r="J176" i="3" s="1"/>
  <c r="G176" i="3"/>
  <c r="K176" i="3" s="1"/>
  <c r="E178" i="3"/>
  <c r="I178" i="3" s="1"/>
  <c r="F178" i="3"/>
  <c r="J178" i="3" s="1"/>
  <c r="G178" i="3"/>
  <c r="K178" i="3" s="1"/>
  <c r="E179" i="3"/>
  <c r="I179" i="3" s="1"/>
  <c r="F179" i="3"/>
  <c r="J179" i="3" s="1"/>
  <c r="G179" i="3"/>
  <c r="K179" i="3" s="1"/>
  <c r="E180" i="3"/>
  <c r="I180" i="3" s="1"/>
  <c r="F180" i="3"/>
  <c r="J180" i="3" s="1"/>
  <c r="G180" i="3"/>
  <c r="K180" i="3" s="1"/>
  <c r="E181" i="3"/>
  <c r="F181" i="3"/>
  <c r="J181" i="3" s="1"/>
  <c r="G181" i="3"/>
  <c r="K181" i="3" s="1"/>
  <c r="E182" i="3"/>
  <c r="F182" i="3"/>
  <c r="J182" i="3" s="1"/>
  <c r="G182" i="3"/>
  <c r="K182" i="3" s="1"/>
  <c r="E183" i="3"/>
  <c r="F183" i="3"/>
  <c r="J183" i="3" s="1"/>
  <c r="G183" i="3"/>
  <c r="K183" i="3" s="1"/>
  <c r="E184" i="3"/>
  <c r="F184" i="3"/>
  <c r="J184" i="3" s="1"/>
  <c r="G184" i="3"/>
  <c r="K184" i="3" s="1"/>
  <c r="E186" i="3"/>
  <c r="F186" i="3"/>
  <c r="J186" i="3" s="1"/>
  <c r="G186" i="3"/>
  <c r="K186" i="3" s="1"/>
  <c r="E187" i="3"/>
  <c r="F187" i="3"/>
  <c r="J187" i="3" s="1"/>
  <c r="G187" i="3"/>
  <c r="K187" i="3" s="1"/>
  <c r="E188" i="3"/>
  <c r="F188" i="3"/>
  <c r="J188" i="3" s="1"/>
  <c r="G188" i="3"/>
  <c r="K188" i="3" s="1"/>
  <c r="E189" i="3"/>
  <c r="F189" i="3"/>
  <c r="J189" i="3" s="1"/>
  <c r="G189" i="3"/>
  <c r="K189" i="3" s="1"/>
  <c r="E190" i="3"/>
  <c r="F190" i="3"/>
  <c r="J190" i="3" s="1"/>
  <c r="G190" i="3"/>
  <c r="K190" i="3" s="1"/>
  <c r="E191" i="3"/>
  <c r="I191" i="3" s="1"/>
  <c r="F191" i="3"/>
  <c r="J191" i="3" s="1"/>
  <c r="G191" i="3"/>
  <c r="K191" i="3" s="1"/>
  <c r="E193" i="3"/>
  <c r="F193" i="3"/>
  <c r="J193" i="3" s="1"/>
  <c r="G193" i="3"/>
  <c r="K193" i="3" s="1"/>
  <c r="E194" i="3"/>
  <c r="F194" i="3"/>
  <c r="J194" i="3" s="1"/>
  <c r="G194" i="3"/>
  <c r="K194" i="3" s="1"/>
  <c r="E195" i="3"/>
  <c r="F195" i="3"/>
  <c r="J195" i="3" s="1"/>
  <c r="G195" i="3"/>
  <c r="K195" i="3" s="1"/>
  <c r="E196" i="3"/>
  <c r="I196" i="3" s="1"/>
  <c r="F196" i="3"/>
  <c r="J196" i="3" s="1"/>
  <c r="G196" i="3"/>
  <c r="K196" i="3" s="1"/>
  <c r="E197" i="3"/>
  <c r="I197" i="3" s="1"/>
  <c r="F197" i="3"/>
  <c r="J197" i="3" s="1"/>
  <c r="G197" i="3"/>
  <c r="K197" i="3" s="1"/>
  <c r="E201" i="3"/>
  <c r="F201" i="3"/>
  <c r="J201" i="3" s="1"/>
  <c r="G201" i="3"/>
  <c r="K201" i="3" s="1"/>
  <c r="E202" i="3"/>
  <c r="F202" i="3"/>
  <c r="J202" i="3" s="1"/>
  <c r="G202" i="3"/>
  <c r="K202" i="3" s="1"/>
  <c r="E204" i="3"/>
  <c r="F204" i="3"/>
  <c r="J204" i="3" s="1"/>
  <c r="G204" i="3"/>
  <c r="K204" i="3" s="1"/>
  <c r="E206" i="3"/>
  <c r="I206" i="3" s="1"/>
  <c r="F206" i="3"/>
  <c r="J206" i="3" s="1"/>
  <c r="G206" i="3"/>
  <c r="K206" i="3" s="1"/>
  <c r="E207" i="3"/>
  <c r="I207" i="3" s="1"/>
  <c r="F207" i="3"/>
  <c r="J207" i="3" s="1"/>
  <c r="G207" i="3"/>
  <c r="K207" i="3" s="1"/>
  <c r="E209" i="3"/>
  <c r="I209" i="3" s="1"/>
  <c r="F209" i="3"/>
  <c r="J209" i="3" s="1"/>
  <c r="G209" i="3"/>
  <c r="K209" i="3" s="1"/>
  <c r="E210" i="3"/>
  <c r="I210" i="3" s="1"/>
  <c r="F210" i="3"/>
  <c r="J210" i="3" s="1"/>
  <c r="G210" i="3"/>
  <c r="K210" i="3" s="1"/>
  <c r="E211" i="3"/>
  <c r="F211" i="3"/>
  <c r="J211" i="3" s="1"/>
  <c r="G211" i="3"/>
  <c r="K211" i="3" s="1"/>
  <c r="E212" i="3"/>
  <c r="F212" i="3"/>
  <c r="J212" i="3" s="1"/>
  <c r="G212" i="3"/>
  <c r="K212" i="3" s="1"/>
  <c r="E216" i="3"/>
  <c r="I216" i="3" s="1"/>
  <c r="F216" i="3"/>
  <c r="J216" i="3" s="1"/>
  <c r="G216" i="3"/>
  <c r="K216" i="3" s="1"/>
  <c r="E217" i="3"/>
  <c r="I217" i="3" s="1"/>
  <c r="F217" i="3"/>
  <c r="J217" i="3" s="1"/>
  <c r="G217" i="3"/>
  <c r="K217" i="3" s="1"/>
  <c r="E226" i="3"/>
  <c r="F226" i="3"/>
  <c r="J226" i="3" s="1"/>
  <c r="G226" i="3"/>
  <c r="K226" i="3" s="1"/>
  <c r="E227" i="3"/>
  <c r="F227" i="3"/>
  <c r="J227" i="3" s="1"/>
  <c r="G227" i="3"/>
  <c r="K227" i="3" s="1"/>
  <c r="E228" i="3"/>
  <c r="F228" i="3"/>
  <c r="J228" i="3" s="1"/>
  <c r="G228" i="3"/>
  <c r="K228" i="3" s="1"/>
  <c r="E229" i="3"/>
  <c r="F229" i="3"/>
  <c r="J229" i="3" s="1"/>
  <c r="G229" i="3"/>
  <c r="K229" i="3" s="1"/>
  <c r="E230" i="3"/>
  <c r="F230" i="3"/>
  <c r="J230" i="3" s="1"/>
  <c r="G230" i="3"/>
  <c r="K230" i="3" s="1"/>
  <c r="E231" i="3"/>
  <c r="F231" i="3"/>
  <c r="J231" i="3" s="1"/>
  <c r="G231" i="3"/>
  <c r="K231" i="3" s="1"/>
  <c r="E232" i="3"/>
  <c r="F232" i="3"/>
  <c r="J232" i="3" s="1"/>
  <c r="G232" i="3"/>
  <c r="K232" i="3" s="1"/>
  <c r="E233" i="3"/>
  <c r="F233" i="3"/>
  <c r="J233" i="3" s="1"/>
  <c r="G233" i="3"/>
  <c r="K233" i="3" s="1"/>
  <c r="E234" i="3"/>
  <c r="F234" i="3"/>
  <c r="J234" i="3" s="1"/>
  <c r="G234" i="3"/>
  <c r="K234" i="3" s="1"/>
  <c r="E235" i="3"/>
  <c r="F235" i="3"/>
  <c r="J235" i="3" s="1"/>
  <c r="G235" i="3"/>
  <c r="K235" i="3" s="1"/>
  <c r="E236" i="3"/>
  <c r="F236" i="3"/>
  <c r="J236" i="3" s="1"/>
  <c r="G236" i="3"/>
  <c r="K236" i="3" s="1"/>
  <c r="E237" i="3"/>
  <c r="F237" i="3"/>
  <c r="J237" i="3" s="1"/>
  <c r="G237" i="3"/>
  <c r="K237" i="3" s="1"/>
  <c r="E238" i="3"/>
  <c r="F238" i="3"/>
  <c r="J238" i="3" s="1"/>
  <c r="G238" i="3"/>
  <c r="K238" i="3" s="1"/>
  <c r="E239" i="3"/>
  <c r="F239" i="3"/>
  <c r="J239" i="3" s="1"/>
  <c r="G239" i="3"/>
  <c r="K239" i="3" s="1"/>
  <c r="E240" i="3"/>
  <c r="F240" i="3"/>
  <c r="J240" i="3" s="1"/>
  <c r="G240" i="3"/>
  <c r="K240" i="3" s="1"/>
  <c r="E241" i="3"/>
  <c r="F241" i="3"/>
  <c r="J241" i="3" s="1"/>
  <c r="G241" i="3"/>
  <c r="K241" i="3" s="1"/>
  <c r="E242" i="3"/>
  <c r="F242" i="3"/>
  <c r="J242" i="3" s="1"/>
  <c r="G242" i="3"/>
  <c r="K242" i="3" s="1"/>
  <c r="E243" i="3"/>
  <c r="F243" i="3"/>
  <c r="J243" i="3" s="1"/>
  <c r="G243" i="3"/>
  <c r="K243" i="3" s="1"/>
  <c r="E244" i="3"/>
  <c r="F244" i="3"/>
  <c r="J244" i="3" s="1"/>
  <c r="G244" i="3"/>
  <c r="K244" i="3" s="1"/>
  <c r="E245" i="3"/>
  <c r="F245" i="3"/>
  <c r="J245" i="3" s="1"/>
  <c r="G245" i="3"/>
  <c r="K245" i="3" s="1"/>
  <c r="E246" i="3"/>
  <c r="F246" i="3"/>
  <c r="J246" i="3" s="1"/>
  <c r="G246" i="3"/>
  <c r="K246" i="3" s="1"/>
  <c r="E247" i="3"/>
  <c r="F247" i="3"/>
  <c r="J247" i="3" s="1"/>
  <c r="G247" i="3"/>
  <c r="K247" i="3" s="1"/>
  <c r="E249" i="3"/>
  <c r="F249" i="3"/>
  <c r="J249" i="3" s="1"/>
  <c r="G249" i="3"/>
  <c r="K249" i="3" s="1"/>
  <c r="E251" i="3"/>
  <c r="F251" i="3"/>
  <c r="J251" i="3" s="1"/>
  <c r="G251" i="3"/>
  <c r="K251" i="3" s="1"/>
  <c r="E254" i="3"/>
  <c r="F254" i="3"/>
  <c r="J254" i="3" s="1"/>
  <c r="G254" i="3"/>
  <c r="K254" i="3" s="1"/>
  <c r="E255" i="3"/>
  <c r="I255" i="3" s="1"/>
  <c r="F255" i="3"/>
  <c r="J255" i="3" s="1"/>
  <c r="G255" i="3"/>
  <c r="K255" i="3" s="1"/>
  <c r="E256" i="3"/>
  <c r="I256" i="3" s="1"/>
  <c r="F256" i="3"/>
  <c r="J256" i="3" s="1"/>
  <c r="G256" i="3"/>
  <c r="K256" i="3" s="1"/>
  <c r="E264" i="3"/>
  <c r="F264" i="3"/>
  <c r="J264" i="3" s="1"/>
  <c r="G264" i="3"/>
  <c r="K264" i="3" s="1"/>
  <c r="E265" i="3"/>
  <c r="F265" i="3"/>
  <c r="J265" i="3" s="1"/>
  <c r="G265" i="3"/>
  <c r="K265" i="3" s="1"/>
  <c r="E266" i="3"/>
  <c r="F266" i="3"/>
  <c r="J266" i="3" s="1"/>
  <c r="G266" i="3"/>
  <c r="K266" i="3" s="1"/>
  <c r="E269" i="3"/>
  <c r="F269" i="3"/>
  <c r="J269" i="3" s="1"/>
  <c r="G269" i="3"/>
  <c r="K269" i="3" s="1"/>
  <c r="E270" i="3"/>
  <c r="F270" i="3"/>
  <c r="J270" i="3" s="1"/>
  <c r="G270" i="3"/>
  <c r="K270" i="3" s="1"/>
  <c r="E271" i="3"/>
  <c r="F271" i="3"/>
  <c r="J271" i="3" s="1"/>
  <c r="G271" i="3"/>
  <c r="K271" i="3" s="1"/>
  <c r="E272" i="3"/>
  <c r="F272" i="3"/>
  <c r="J272" i="3" s="1"/>
  <c r="G272" i="3"/>
  <c r="K272" i="3" s="1"/>
  <c r="E273" i="3"/>
  <c r="F273" i="3"/>
  <c r="J273" i="3" s="1"/>
  <c r="G273" i="3"/>
  <c r="K273" i="3" s="1"/>
  <c r="E274" i="3"/>
  <c r="F274" i="3"/>
  <c r="J274" i="3" s="1"/>
  <c r="G274" i="3"/>
  <c r="K274" i="3" s="1"/>
  <c r="E276" i="3"/>
  <c r="F276" i="3"/>
  <c r="J276" i="3" s="1"/>
  <c r="G276" i="3"/>
  <c r="K276" i="3" s="1"/>
  <c r="E278" i="3"/>
  <c r="F278" i="3"/>
  <c r="J278" i="3" s="1"/>
  <c r="G278" i="3"/>
  <c r="K278" i="3" s="1"/>
  <c r="E280" i="3"/>
  <c r="F280" i="3"/>
  <c r="J280" i="3" s="1"/>
  <c r="G280" i="3"/>
  <c r="K280" i="3" s="1"/>
  <c r="E281" i="3"/>
  <c r="F281" i="3"/>
  <c r="J281" i="3" s="1"/>
  <c r="G281" i="3"/>
  <c r="K281" i="3" s="1"/>
  <c r="E282" i="3"/>
  <c r="F282" i="3"/>
  <c r="J282" i="3" s="1"/>
  <c r="G282" i="3"/>
  <c r="K282" i="3" s="1"/>
  <c r="E283" i="3"/>
  <c r="F283" i="3"/>
  <c r="J283" i="3" s="1"/>
  <c r="G283" i="3"/>
  <c r="K283" i="3" s="1"/>
  <c r="E284" i="3"/>
  <c r="I284" i="3" s="1"/>
  <c r="F284" i="3"/>
  <c r="J284" i="3" s="1"/>
  <c r="G284" i="3"/>
  <c r="K284" i="3" s="1"/>
  <c r="E285" i="3"/>
  <c r="I285" i="3" s="1"/>
  <c r="F285" i="3"/>
  <c r="J285" i="3" s="1"/>
  <c r="G285" i="3"/>
  <c r="K285" i="3" s="1"/>
  <c r="E286" i="3"/>
  <c r="I286" i="3" s="1"/>
  <c r="F286" i="3"/>
  <c r="J286" i="3" s="1"/>
  <c r="G286" i="3"/>
  <c r="K286" i="3" s="1"/>
  <c r="E287" i="3"/>
  <c r="I287" i="3" s="1"/>
  <c r="F287" i="3"/>
  <c r="J287" i="3" s="1"/>
  <c r="G287" i="3"/>
  <c r="K287" i="3" s="1"/>
  <c r="E290" i="3"/>
  <c r="F290" i="3"/>
  <c r="J290" i="3" s="1"/>
  <c r="G290" i="3"/>
  <c r="K290" i="3" s="1"/>
  <c r="E291" i="3"/>
  <c r="F291" i="3"/>
  <c r="J291" i="3" s="1"/>
  <c r="G291" i="3"/>
  <c r="K291" i="3" s="1"/>
  <c r="E292" i="3"/>
  <c r="F292" i="3"/>
  <c r="J292" i="3" s="1"/>
  <c r="G292" i="3"/>
  <c r="K292" i="3" s="1"/>
  <c r="E294" i="3"/>
  <c r="F294" i="3"/>
  <c r="J294" i="3" s="1"/>
  <c r="G294" i="3"/>
  <c r="K294" i="3" s="1"/>
  <c r="E295" i="3"/>
  <c r="F295" i="3"/>
  <c r="J295" i="3" s="1"/>
  <c r="G295" i="3"/>
  <c r="K295" i="3" s="1"/>
  <c r="E296" i="3"/>
  <c r="F296" i="3"/>
  <c r="J296" i="3" s="1"/>
  <c r="G296" i="3"/>
  <c r="K296" i="3" s="1"/>
  <c r="E297" i="3"/>
  <c r="F297" i="3"/>
  <c r="J297" i="3" s="1"/>
  <c r="G297" i="3"/>
  <c r="K297" i="3" s="1"/>
  <c r="E299" i="3"/>
  <c r="F299" i="3"/>
  <c r="J299" i="3" s="1"/>
  <c r="G299" i="3"/>
  <c r="K299" i="3" s="1"/>
  <c r="E300" i="3"/>
  <c r="I300" i="3" s="1"/>
  <c r="F300" i="3"/>
  <c r="J300" i="3" s="1"/>
  <c r="G300" i="3"/>
  <c r="K300" i="3" s="1"/>
  <c r="E304" i="3"/>
  <c r="I304" i="3" s="1"/>
  <c r="F304" i="3"/>
  <c r="J304" i="3" s="1"/>
  <c r="G304" i="3"/>
  <c r="K304" i="3" s="1"/>
  <c r="E305" i="3"/>
  <c r="F305" i="3"/>
  <c r="J305" i="3" s="1"/>
  <c r="G305" i="3"/>
  <c r="K305" i="3" s="1"/>
  <c r="E306" i="3"/>
  <c r="F306" i="3"/>
  <c r="J306" i="3" s="1"/>
  <c r="G306" i="3"/>
  <c r="K306" i="3" s="1"/>
  <c r="E307" i="3"/>
  <c r="F307" i="3"/>
  <c r="J307" i="3" s="1"/>
  <c r="G307" i="3"/>
  <c r="K307" i="3" s="1"/>
  <c r="E308" i="3"/>
  <c r="F308" i="3"/>
  <c r="J308" i="3" s="1"/>
  <c r="G308" i="3"/>
  <c r="K308" i="3" s="1"/>
  <c r="E309" i="3"/>
  <c r="F309" i="3"/>
  <c r="J309" i="3" s="1"/>
  <c r="G309" i="3"/>
  <c r="K309" i="3" s="1"/>
  <c r="E313" i="3"/>
  <c r="F313" i="3"/>
  <c r="J313" i="3" s="1"/>
  <c r="G313" i="3"/>
  <c r="K313" i="3" s="1"/>
  <c r="E314" i="3"/>
  <c r="F314" i="3"/>
  <c r="J314" i="3" s="1"/>
  <c r="G314" i="3"/>
  <c r="K314" i="3" s="1"/>
  <c r="E318" i="3"/>
  <c r="F318" i="3"/>
  <c r="J318" i="3" s="1"/>
  <c r="G318" i="3"/>
  <c r="K318" i="3" s="1"/>
  <c r="E320" i="3"/>
  <c r="F320" i="3"/>
  <c r="J320" i="3" s="1"/>
  <c r="G320" i="3"/>
  <c r="K320" i="3" s="1"/>
  <c r="E321" i="3"/>
  <c r="I321" i="3" s="1"/>
  <c r="F321" i="3"/>
  <c r="J321" i="3" s="1"/>
  <c r="G321" i="3"/>
  <c r="K321" i="3" s="1"/>
  <c r="E322" i="3"/>
  <c r="I322" i="3" s="1"/>
  <c r="F322" i="3"/>
  <c r="J322" i="3" s="1"/>
  <c r="G322" i="3"/>
  <c r="K322" i="3" s="1"/>
  <c r="E324" i="3"/>
  <c r="I324" i="3" s="1"/>
  <c r="F324" i="3"/>
  <c r="J324" i="3" s="1"/>
  <c r="G324" i="3"/>
  <c r="K324" i="3" s="1"/>
  <c r="E326" i="3"/>
  <c r="I326" i="3" s="1"/>
  <c r="F326" i="3"/>
  <c r="J326" i="3" s="1"/>
  <c r="G326" i="3"/>
  <c r="K326" i="3" s="1"/>
  <c r="E327" i="3"/>
  <c r="I327" i="3" s="1"/>
  <c r="F327" i="3"/>
  <c r="J327" i="3" s="1"/>
  <c r="G327" i="3"/>
  <c r="K327" i="3" s="1"/>
  <c r="E328" i="3"/>
  <c r="I328" i="3" s="1"/>
  <c r="F328" i="3"/>
  <c r="J328" i="3" s="1"/>
  <c r="G328" i="3"/>
  <c r="K328" i="3" s="1"/>
  <c r="E329" i="3"/>
  <c r="I329" i="3" s="1"/>
  <c r="F329" i="3"/>
  <c r="J329" i="3" s="1"/>
  <c r="G329" i="3"/>
  <c r="K329" i="3" s="1"/>
  <c r="E331" i="3"/>
  <c r="I331" i="3" s="1"/>
  <c r="F331" i="3"/>
  <c r="J331" i="3" s="1"/>
  <c r="G331" i="3"/>
  <c r="K331" i="3" s="1"/>
  <c r="E333" i="3"/>
  <c r="I333" i="3" s="1"/>
  <c r="F333" i="3"/>
  <c r="J333" i="3" s="1"/>
  <c r="G333" i="3"/>
  <c r="K333" i="3" s="1"/>
  <c r="E334" i="3"/>
  <c r="I334" i="3" s="1"/>
  <c r="F334" i="3"/>
  <c r="J334" i="3" s="1"/>
  <c r="G334" i="3"/>
  <c r="K334" i="3" s="1"/>
  <c r="E342" i="3"/>
  <c r="I342" i="3" s="1"/>
  <c r="F342" i="3"/>
  <c r="J342" i="3" s="1"/>
  <c r="G342" i="3"/>
  <c r="K342" i="3" s="1"/>
  <c r="E344" i="3"/>
  <c r="I344" i="3" s="1"/>
  <c r="F344" i="3"/>
  <c r="J344" i="3" s="1"/>
  <c r="G344" i="3"/>
  <c r="K344" i="3" s="1"/>
  <c r="E346" i="3"/>
  <c r="I346" i="3" s="1"/>
  <c r="F346" i="3"/>
  <c r="J346" i="3" s="1"/>
  <c r="G346" i="3"/>
  <c r="K346" i="3" s="1"/>
  <c r="E347" i="3"/>
  <c r="I347" i="3" s="1"/>
  <c r="F347" i="3"/>
  <c r="J347" i="3" s="1"/>
  <c r="G347" i="3"/>
  <c r="K347" i="3" s="1"/>
  <c r="E348" i="3"/>
  <c r="I348" i="3" s="1"/>
  <c r="F348" i="3"/>
  <c r="J348" i="3" s="1"/>
  <c r="G348" i="3"/>
  <c r="K348" i="3" s="1"/>
  <c r="E349" i="3"/>
  <c r="I349" i="3" s="1"/>
  <c r="F349" i="3"/>
  <c r="J349" i="3" s="1"/>
  <c r="G349" i="3"/>
  <c r="K349" i="3" s="1"/>
  <c r="E350" i="3"/>
  <c r="I350" i="3" s="1"/>
  <c r="F350" i="3"/>
  <c r="J350" i="3" s="1"/>
  <c r="G350" i="3"/>
  <c r="K350" i="3" s="1"/>
  <c r="E352" i="3"/>
  <c r="F352" i="3"/>
  <c r="J352" i="3" s="1"/>
  <c r="G352" i="3"/>
  <c r="K352" i="3" s="1"/>
  <c r="E353" i="3"/>
  <c r="F353" i="3"/>
  <c r="J353" i="3" s="1"/>
  <c r="G353" i="3"/>
  <c r="K353" i="3" s="1"/>
  <c r="E354" i="3"/>
  <c r="F354" i="3"/>
  <c r="J354" i="3" s="1"/>
  <c r="G354" i="3"/>
  <c r="K354" i="3" s="1"/>
  <c r="E355" i="3"/>
  <c r="F355" i="3"/>
  <c r="J355" i="3" s="1"/>
  <c r="G355" i="3"/>
  <c r="K355" i="3" s="1"/>
  <c r="E357" i="3"/>
  <c r="F357" i="3"/>
  <c r="J357" i="3" s="1"/>
  <c r="G357" i="3"/>
  <c r="K357" i="3" s="1"/>
  <c r="E358" i="3"/>
  <c r="F358" i="3"/>
  <c r="J358" i="3" s="1"/>
  <c r="G358" i="3"/>
  <c r="K358" i="3" s="1"/>
  <c r="E361" i="3"/>
  <c r="F361" i="3"/>
  <c r="J361" i="3" s="1"/>
  <c r="G361" i="3"/>
  <c r="K361" i="3" s="1"/>
  <c r="E362" i="3"/>
  <c r="F362" i="3"/>
  <c r="J362" i="3" s="1"/>
  <c r="G362" i="3"/>
  <c r="K362" i="3" s="1"/>
  <c r="E363" i="3"/>
  <c r="F363" i="3"/>
  <c r="J363" i="3" s="1"/>
  <c r="G363" i="3"/>
  <c r="K363" i="3" s="1"/>
  <c r="E364" i="3"/>
  <c r="F364" i="3"/>
  <c r="J364" i="3" s="1"/>
  <c r="G364" i="3"/>
  <c r="K364" i="3" s="1"/>
  <c r="E365" i="3"/>
  <c r="F365" i="3"/>
  <c r="J365" i="3" s="1"/>
  <c r="G365" i="3"/>
  <c r="K365" i="3" s="1"/>
  <c r="E366" i="3"/>
  <c r="F366" i="3"/>
  <c r="J366" i="3" s="1"/>
  <c r="G366" i="3"/>
  <c r="K366" i="3" s="1"/>
  <c r="E368" i="3"/>
  <c r="F368" i="3"/>
  <c r="J368" i="3" s="1"/>
  <c r="G368" i="3"/>
  <c r="K368" i="3" s="1"/>
  <c r="E369" i="3"/>
  <c r="F369" i="3"/>
  <c r="J369" i="3" s="1"/>
  <c r="G369" i="3"/>
  <c r="K369" i="3" s="1"/>
  <c r="E370" i="3"/>
  <c r="F370" i="3"/>
  <c r="J370" i="3" s="1"/>
  <c r="G370" i="3"/>
  <c r="K370" i="3" s="1"/>
  <c r="E371" i="3"/>
  <c r="F371" i="3"/>
  <c r="J371" i="3" s="1"/>
  <c r="G371" i="3"/>
  <c r="K371" i="3" s="1"/>
  <c r="E372" i="3"/>
  <c r="F372" i="3"/>
  <c r="J372" i="3" s="1"/>
  <c r="G372" i="3"/>
  <c r="K372" i="3" s="1"/>
  <c r="E373" i="3"/>
  <c r="F373" i="3"/>
  <c r="J373" i="3" s="1"/>
  <c r="G373" i="3"/>
  <c r="K373" i="3" s="1"/>
  <c r="E374" i="3"/>
  <c r="F374" i="3"/>
  <c r="J374" i="3" s="1"/>
  <c r="G374" i="3"/>
  <c r="K374" i="3" s="1"/>
  <c r="E375" i="3"/>
  <c r="F375" i="3"/>
  <c r="J375" i="3" s="1"/>
  <c r="G375" i="3"/>
  <c r="K375" i="3" s="1"/>
  <c r="E376" i="3"/>
  <c r="F376" i="3"/>
  <c r="J376" i="3" s="1"/>
  <c r="G376" i="3"/>
  <c r="K376" i="3" s="1"/>
  <c r="E398" i="3"/>
  <c r="F398" i="3"/>
  <c r="J398" i="3" s="1"/>
  <c r="G398" i="3"/>
  <c r="K398" i="3" s="1"/>
  <c r="E399" i="3"/>
  <c r="F399" i="3"/>
  <c r="J399" i="3" s="1"/>
  <c r="G399" i="3"/>
  <c r="K399" i="3" s="1"/>
  <c r="E400" i="3"/>
  <c r="F400" i="3"/>
  <c r="J400" i="3" s="1"/>
  <c r="G400" i="3"/>
  <c r="K400" i="3" s="1"/>
  <c r="E401" i="3"/>
  <c r="F401" i="3"/>
  <c r="J401" i="3" s="1"/>
  <c r="G401" i="3"/>
  <c r="K401" i="3" s="1"/>
  <c r="E402" i="3"/>
  <c r="F402" i="3"/>
  <c r="J402" i="3" s="1"/>
  <c r="G402" i="3"/>
  <c r="K402" i="3" s="1"/>
  <c r="E408" i="3"/>
  <c r="I408" i="3" s="1"/>
  <c r="F408" i="3"/>
  <c r="J408" i="3" s="1"/>
  <c r="G408" i="3"/>
  <c r="K408" i="3" s="1"/>
  <c r="E409" i="3"/>
  <c r="I409" i="3" s="1"/>
  <c r="F409" i="3"/>
  <c r="J409" i="3" s="1"/>
  <c r="G409" i="3"/>
  <c r="K409" i="3" s="1"/>
  <c r="E412" i="3"/>
  <c r="F412" i="3"/>
  <c r="J412" i="3" s="1"/>
  <c r="G412" i="3"/>
  <c r="K412" i="3" s="1"/>
  <c r="E434" i="3"/>
  <c r="F434" i="3"/>
  <c r="J434" i="3" s="1"/>
  <c r="G434" i="3"/>
  <c r="K434" i="3" s="1"/>
  <c r="E435" i="3"/>
  <c r="F435" i="3"/>
  <c r="J435" i="3" s="1"/>
  <c r="G435" i="3"/>
  <c r="K435" i="3" s="1"/>
  <c r="G8" i="3"/>
  <c r="K8" i="3" s="1"/>
  <c r="F8" i="3"/>
  <c r="J8" i="3" s="1"/>
  <c r="G1" i="3"/>
  <c r="E8" i="3"/>
  <c r="J438" i="3" l="1"/>
  <c r="K438" i="3"/>
  <c r="I16" i="3" l="1"/>
  <c r="I15" i="3"/>
  <c r="I14" i="3"/>
  <c r="I13" i="3"/>
  <c r="G138" i="7"/>
  <c r="F138" i="7"/>
  <c r="E138" i="7"/>
  <c r="G137" i="7"/>
  <c r="F137" i="7"/>
  <c r="E137" i="7"/>
  <c r="G136" i="7"/>
  <c r="F136" i="7"/>
  <c r="E136" i="7"/>
  <c r="G135" i="7"/>
  <c r="F135" i="7"/>
  <c r="E135" i="7"/>
  <c r="G133" i="7"/>
  <c r="F133" i="7"/>
  <c r="E133" i="7"/>
  <c r="G132" i="7"/>
  <c r="F132" i="7"/>
  <c r="E132" i="7"/>
  <c r="G131" i="7"/>
  <c r="F131" i="7"/>
  <c r="E131" i="7"/>
  <c r="G130" i="7"/>
  <c r="F130" i="7"/>
  <c r="E130" i="7"/>
  <c r="G129" i="7"/>
  <c r="F129" i="7"/>
  <c r="E129" i="7"/>
  <c r="G128" i="7"/>
  <c r="F128" i="7"/>
  <c r="E128" i="7"/>
  <c r="G127" i="7"/>
  <c r="F127" i="7"/>
  <c r="E127" i="7"/>
  <c r="G126" i="7"/>
  <c r="F126" i="7"/>
  <c r="E126" i="7"/>
  <c r="G125" i="7"/>
  <c r="F125" i="7"/>
  <c r="E125" i="7"/>
  <c r="G124" i="7"/>
  <c r="F124" i="7"/>
  <c r="E124" i="7"/>
  <c r="G122" i="7"/>
  <c r="F122" i="7"/>
  <c r="E122" i="7"/>
  <c r="G121" i="7"/>
  <c r="F121" i="7"/>
  <c r="E121" i="7"/>
  <c r="G120" i="7"/>
  <c r="F120" i="7"/>
  <c r="E120" i="7"/>
  <c r="G119" i="7"/>
  <c r="F119" i="7"/>
  <c r="E119" i="7"/>
  <c r="G118" i="7"/>
  <c r="F118" i="7"/>
  <c r="E118" i="7"/>
  <c r="G117" i="7"/>
  <c r="F117" i="7"/>
  <c r="E117" i="7"/>
  <c r="G116" i="7"/>
  <c r="F116" i="7"/>
  <c r="E116" i="7"/>
  <c r="G115" i="7"/>
  <c r="F115" i="7"/>
  <c r="E115" i="7"/>
  <c r="G114" i="7"/>
  <c r="F114" i="7"/>
  <c r="E114" i="7"/>
  <c r="G113" i="7"/>
  <c r="F113" i="7"/>
  <c r="E113" i="7"/>
  <c r="G112" i="7"/>
  <c r="F112" i="7"/>
  <c r="E112" i="7"/>
  <c r="G111" i="7"/>
  <c r="F111" i="7"/>
  <c r="E111" i="7"/>
  <c r="G110" i="7"/>
  <c r="F110" i="7"/>
  <c r="E110" i="7"/>
  <c r="G109" i="7"/>
  <c r="F109" i="7"/>
  <c r="E109" i="7"/>
  <c r="G108" i="7"/>
  <c r="F108" i="7"/>
  <c r="E108" i="7"/>
  <c r="G106" i="7"/>
  <c r="F106" i="7"/>
  <c r="E106" i="7"/>
  <c r="G105" i="7"/>
  <c r="F105" i="7"/>
  <c r="E105" i="7"/>
  <c r="G104" i="7"/>
  <c r="F104" i="7"/>
  <c r="E104" i="7"/>
  <c r="G102" i="7"/>
  <c r="F102" i="7"/>
  <c r="E102" i="7"/>
  <c r="G100" i="7"/>
  <c r="F100" i="7"/>
  <c r="E100" i="7"/>
  <c r="G99" i="7"/>
  <c r="F99" i="7"/>
  <c r="E99" i="7"/>
  <c r="G98" i="7"/>
  <c r="F98" i="7"/>
  <c r="E98" i="7"/>
  <c r="G97" i="7"/>
  <c r="F97" i="7"/>
  <c r="E97" i="7"/>
  <c r="G96" i="7"/>
  <c r="F96" i="7"/>
  <c r="E96" i="7"/>
  <c r="G95" i="7"/>
  <c r="F95" i="7"/>
  <c r="E95" i="7"/>
  <c r="G94" i="7"/>
  <c r="F94" i="7"/>
  <c r="E94" i="7"/>
  <c r="G93" i="7"/>
  <c r="F93" i="7"/>
  <c r="E93" i="7"/>
  <c r="G91" i="7"/>
  <c r="F91" i="7"/>
  <c r="E91" i="7"/>
  <c r="G90" i="7"/>
  <c r="F90" i="7"/>
  <c r="E90" i="7"/>
  <c r="G88" i="7"/>
  <c r="F88" i="7"/>
  <c r="E88" i="7"/>
  <c r="G87" i="7"/>
  <c r="F87" i="7"/>
  <c r="E87" i="7"/>
  <c r="G86" i="7"/>
  <c r="F86" i="7"/>
  <c r="E86" i="7"/>
  <c r="G85" i="7"/>
  <c r="F85" i="7"/>
  <c r="E85" i="7"/>
  <c r="G84" i="7"/>
  <c r="F84" i="7"/>
  <c r="E84" i="7"/>
  <c r="G83" i="7"/>
  <c r="F83" i="7"/>
  <c r="E83" i="7"/>
  <c r="G82" i="7"/>
  <c r="F82" i="7"/>
  <c r="E82" i="7"/>
  <c r="G81" i="7"/>
  <c r="F81" i="7"/>
  <c r="E81" i="7"/>
  <c r="G80" i="7"/>
  <c r="F80" i="7"/>
  <c r="E80" i="7"/>
  <c r="G78" i="7"/>
  <c r="F78" i="7"/>
  <c r="E78" i="7"/>
  <c r="G76" i="7"/>
  <c r="F76" i="7"/>
  <c r="E76" i="7"/>
  <c r="G75" i="7"/>
  <c r="F75" i="7"/>
  <c r="E75" i="7"/>
  <c r="G74" i="7"/>
  <c r="F74" i="7"/>
  <c r="E74" i="7"/>
  <c r="G73" i="7"/>
  <c r="F73" i="7"/>
  <c r="E73" i="7"/>
  <c r="G72" i="7"/>
  <c r="F72" i="7"/>
  <c r="E72" i="7"/>
  <c r="G71" i="7"/>
  <c r="F71" i="7"/>
  <c r="E71" i="7"/>
  <c r="G69" i="7"/>
  <c r="F69" i="7"/>
  <c r="E69" i="7"/>
  <c r="G68" i="7"/>
  <c r="F68" i="7"/>
  <c r="E68" i="7"/>
  <c r="G66" i="7"/>
  <c r="F66" i="7"/>
  <c r="E66" i="7"/>
  <c r="G65" i="7"/>
  <c r="F65" i="7"/>
  <c r="E65" i="7"/>
  <c r="G64" i="7"/>
  <c r="F64" i="7"/>
  <c r="E64" i="7"/>
  <c r="G63" i="7"/>
  <c r="F63" i="7"/>
  <c r="E63" i="7"/>
  <c r="G61" i="7"/>
  <c r="F61" i="7"/>
  <c r="E61" i="7"/>
  <c r="G60" i="7"/>
  <c r="F60" i="7"/>
  <c r="E60" i="7"/>
  <c r="G59" i="7"/>
  <c r="F59" i="7"/>
  <c r="E59" i="7"/>
  <c r="G58" i="7"/>
  <c r="F58" i="7"/>
  <c r="E58" i="7"/>
  <c r="G57" i="7"/>
  <c r="F57" i="7"/>
  <c r="E57" i="7"/>
  <c r="G56" i="7"/>
  <c r="F56" i="7"/>
  <c r="E56" i="7"/>
  <c r="G55" i="7"/>
  <c r="F55" i="7"/>
  <c r="E55" i="7"/>
  <c r="G54" i="7"/>
  <c r="F54" i="7"/>
  <c r="E54" i="7"/>
  <c r="G52" i="7"/>
  <c r="F52" i="7"/>
  <c r="E52" i="7"/>
  <c r="G51" i="7"/>
  <c r="F51" i="7"/>
  <c r="E51" i="7"/>
  <c r="G50" i="7"/>
  <c r="F50" i="7"/>
  <c r="E50" i="7"/>
  <c r="G49" i="7"/>
  <c r="F49" i="7"/>
  <c r="E49" i="7"/>
  <c r="G48" i="7"/>
  <c r="F48" i="7"/>
  <c r="E48" i="7"/>
  <c r="G46" i="7"/>
  <c r="F46" i="7"/>
  <c r="E46" i="7"/>
  <c r="G45" i="7"/>
  <c r="F45" i="7"/>
  <c r="E45" i="7"/>
  <c r="G44" i="7"/>
  <c r="F44" i="7"/>
  <c r="E44" i="7"/>
  <c r="G43" i="7"/>
  <c r="F43" i="7"/>
  <c r="E43" i="7"/>
  <c r="G42" i="7"/>
  <c r="F42" i="7"/>
  <c r="E42" i="7"/>
  <c r="G40" i="7"/>
  <c r="F40" i="7"/>
  <c r="E40" i="7"/>
  <c r="G39" i="7"/>
  <c r="F39" i="7"/>
  <c r="E39" i="7"/>
  <c r="G38" i="7"/>
  <c r="F38" i="7"/>
  <c r="E38" i="7"/>
  <c r="E9" i="7"/>
  <c r="F9" i="7"/>
  <c r="G9" i="7"/>
  <c r="E10" i="7"/>
  <c r="F10" i="7"/>
  <c r="G10" i="7"/>
  <c r="E11" i="7"/>
  <c r="F11" i="7"/>
  <c r="G11" i="7"/>
  <c r="E12" i="7"/>
  <c r="F12" i="7"/>
  <c r="G12" i="7"/>
  <c r="E13" i="7"/>
  <c r="F13" i="7"/>
  <c r="G13" i="7"/>
  <c r="E14" i="7"/>
  <c r="F14" i="7"/>
  <c r="G14" i="7"/>
  <c r="E15" i="7"/>
  <c r="F15" i="7"/>
  <c r="G15" i="7"/>
  <c r="E16" i="7"/>
  <c r="F16" i="7"/>
  <c r="G16" i="7"/>
  <c r="E17" i="7"/>
  <c r="F17" i="7"/>
  <c r="G17" i="7"/>
  <c r="E18" i="7"/>
  <c r="F18" i="7"/>
  <c r="G18" i="7"/>
  <c r="E19" i="7"/>
  <c r="F19" i="7"/>
  <c r="G19" i="7"/>
  <c r="E20" i="7"/>
  <c r="F20" i="7"/>
  <c r="G20" i="7"/>
  <c r="E21" i="7"/>
  <c r="F21" i="7"/>
  <c r="G21" i="7"/>
  <c r="E22" i="7"/>
  <c r="F22" i="7"/>
  <c r="G22" i="7"/>
  <c r="E23" i="7"/>
  <c r="F23" i="7"/>
  <c r="G23" i="7"/>
  <c r="E24" i="7"/>
  <c r="F24" i="7"/>
  <c r="G24" i="7"/>
  <c r="E25" i="7"/>
  <c r="F25" i="7"/>
  <c r="G25" i="7"/>
  <c r="E26" i="7"/>
  <c r="F26" i="7"/>
  <c r="G26" i="7"/>
  <c r="E27" i="7"/>
  <c r="F27" i="7"/>
  <c r="G27" i="7"/>
  <c r="E28" i="7"/>
  <c r="F28" i="7"/>
  <c r="G28" i="7"/>
  <c r="E29" i="7"/>
  <c r="F29" i="7"/>
  <c r="G29" i="7"/>
  <c r="E30" i="7"/>
  <c r="F30" i="7"/>
  <c r="G30" i="7"/>
  <c r="E31" i="7"/>
  <c r="F31" i="7"/>
  <c r="G31" i="7"/>
  <c r="E32" i="7"/>
  <c r="F32" i="7"/>
  <c r="G32" i="7"/>
  <c r="E33" i="7"/>
  <c r="F33" i="7"/>
  <c r="G33" i="7"/>
  <c r="E34" i="7"/>
  <c r="F34" i="7"/>
  <c r="G34" i="7"/>
  <c r="E35" i="7"/>
  <c r="F35" i="7"/>
  <c r="G35" i="7"/>
  <c r="E36" i="7"/>
  <c r="F36" i="7"/>
  <c r="G36" i="7"/>
  <c r="G8" i="7"/>
  <c r="F8" i="7"/>
  <c r="E8" i="7"/>
  <c r="K129" i="6"/>
  <c r="G126" i="6"/>
  <c r="K126" i="6" s="1"/>
  <c r="F126" i="6"/>
  <c r="J126" i="6" s="1"/>
  <c r="E126" i="6"/>
  <c r="I126" i="6" s="1"/>
  <c r="J125" i="6"/>
  <c r="J129" i="6" s="1"/>
  <c r="G125" i="6"/>
  <c r="K125" i="6" s="1"/>
  <c r="F125" i="6"/>
  <c r="E125" i="6"/>
  <c r="I125" i="6" s="1"/>
  <c r="I129" i="6" s="1"/>
  <c r="J124" i="6"/>
  <c r="G124" i="6"/>
  <c r="K124" i="6" s="1"/>
  <c r="F124" i="6"/>
  <c r="E124" i="6"/>
  <c r="I124" i="6" s="1"/>
  <c r="J123" i="6"/>
  <c r="G123" i="6"/>
  <c r="K123" i="6" s="1"/>
  <c r="F123" i="6"/>
  <c r="E123" i="6"/>
  <c r="I123" i="6" s="1"/>
  <c r="J122" i="6"/>
  <c r="G122" i="6"/>
  <c r="K122" i="6" s="1"/>
  <c r="F122" i="6"/>
  <c r="E122" i="6"/>
  <c r="I122" i="6" s="1"/>
  <c r="J121" i="6"/>
  <c r="G121" i="6"/>
  <c r="K121" i="6" s="1"/>
  <c r="F121" i="6"/>
  <c r="E121" i="6"/>
  <c r="I121" i="6" s="1"/>
  <c r="J120" i="6"/>
  <c r="G120" i="6"/>
  <c r="K120" i="6" s="1"/>
  <c r="F120" i="6"/>
  <c r="E120" i="6"/>
  <c r="I120" i="6" s="1"/>
  <c r="J119" i="6"/>
  <c r="G119" i="6"/>
  <c r="K119" i="6" s="1"/>
  <c r="F119" i="6"/>
  <c r="E119" i="6"/>
  <c r="I119" i="6" s="1"/>
  <c r="J118" i="6"/>
  <c r="G118" i="6"/>
  <c r="K118" i="6" s="1"/>
  <c r="F118" i="6"/>
  <c r="E118" i="6"/>
  <c r="I118" i="6" s="1"/>
  <c r="J117" i="6"/>
  <c r="G117" i="6"/>
  <c r="K117" i="6" s="1"/>
  <c r="F117" i="6"/>
  <c r="E117" i="6"/>
  <c r="I117" i="6" s="1"/>
  <c r="J116" i="6"/>
  <c r="G116" i="6"/>
  <c r="K116" i="6" s="1"/>
  <c r="F116" i="6"/>
  <c r="E116" i="6"/>
  <c r="I116" i="6" s="1"/>
  <c r="J115" i="6"/>
  <c r="G115" i="6"/>
  <c r="K115" i="6" s="1"/>
  <c r="F115" i="6"/>
  <c r="E115" i="6"/>
  <c r="I115" i="6" s="1"/>
  <c r="J114" i="6"/>
  <c r="G114" i="6"/>
  <c r="K114" i="6" s="1"/>
  <c r="F114" i="6"/>
  <c r="E114" i="6"/>
  <c r="I114" i="6" s="1"/>
  <c r="J113" i="6"/>
  <c r="G113" i="6"/>
  <c r="K113" i="6" s="1"/>
  <c r="F113" i="6"/>
  <c r="E113" i="6"/>
  <c r="I113" i="6" s="1"/>
  <c r="J112" i="6"/>
  <c r="G112" i="6"/>
  <c r="K112" i="6" s="1"/>
  <c r="F112" i="6"/>
  <c r="E112" i="6"/>
  <c r="I112" i="6" s="1"/>
  <c r="J111" i="6"/>
  <c r="G111" i="6"/>
  <c r="K111" i="6" s="1"/>
  <c r="F111" i="6"/>
  <c r="E111" i="6"/>
  <c r="I111" i="6" s="1"/>
  <c r="J110" i="6"/>
  <c r="G110" i="6"/>
  <c r="K110" i="6" s="1"/>
  <c r="F110" i="6"/>
  <c r="E110" i="6"/>
  <c r="I110" i="6" s="1"/>
  <c r="I435" i="3" l="1"/>
  <c r="I434" i="3"/>
  <c r="I412" i="3"/>
  <c r="I402" i="3"/>
  <c r="I401" i="3"/>
  <c r="I400" i="3"/>
  <c r="I399" i="3"/>
  <c r="I398" i="3"/>
  <c r="I376" i="3"/>
  <c r="I375" i="3"/>
  <c r="I374" i="3"/>
  <c r="I373" i="3"/>
  <c r="I372" i="3"/>
  <c r="I371" i="3"/>
  <c r="I370" i="3"/>
  <c r="I369" i="3"/>
  <c r="I368" i="3"/>
  <c r="I366" i="3"/>
  <c r="I365" i="3"/>
  <c r="I364" i="3"/>
  <c r="I363" i="3"/>
  <c r="I362" i="3"/>
  <c r="I361" i="3"/>
  <c r="I358" i="3"/>
  <c r="I357" i="3"/>
  <c r="I355" i="3"/>
  <c r="I354" i="3"/>
  <c r="I353" i="3"/>
  <c r="I352" i="3"/>
  <c r="I320" i="3"/>
  <c r="I318" i="3"/>
  <c r="I314" i="3"/>
  <c r="I313" i="3"/>
  <c r="I309" i="3"/>
  <c r="I308" i="3"/>
  <c r="I307" i="3"/>
  <c r="I306" i="3"/>
  <c r="I305" i="3"/>
  <c r="I299" i="3"/>
  <c r="I297" i="3"/>
  <c r="I296" i="3"/>
  <c r="I295" i="3"/>
  <c r="I294" i="3"/>
  <c r="I292" i="3"/>
  <c r="I291" i="3"/>
  <c r="I290" i="3"/>
  <c r="I283" i="3"/>
  <c r="I282" i="3"/>
  <c r="I281" i="3"/>
  <c r="I280" i="3"/>
  <c r="I278" i="3"/>
  <c r="I276" i="3"/>
  <c r="I274" i="3"/>
  <c r="I273" i="3"/>
  <c r="I272" i="3"/>
  <c r="I271" i="3"/>
  <c r="I270" i="3"/>
  <c r="I269" i="3"/>
  <c r="I266" i="3"/>
  <c r="I265" i="3"/>
  <c r="I264" i="3"/>
  <c r="I254" i="3"/>
  <c r="I251" i="3"/>
  <c r="I249" i="3"/>
  <c r="I247" i="3"/>
  <c r="I246" i="3"/>
  <c r="I245" i="3"/>
  <c r="I244" i="3"/>
  <c r="I243" i="3"/>
  <c r="I242" i="3"/>
  <c r="I241" i="3"/>
  <c r="I240" i="3"/>
  <c r="I239" i="3"/>
  <c r="I238" i="3"/>
  <c r="I237" i="3"/>
  <c r="I236" i="3"/>
  <c r="I235" i="3"/>
  <c r="I234" i="3"/>
  <c r="I233" i="3"/>
  <c r="I232" i="3"/>
  <c r="I231" i="3"/>
  <c r="I230" i="3"/>
  <c r="I229" i="3"/>
  <c r="I228" i="3"/>
  <c r="I227" i="3"/>
  <c r="I226" i="3"/>
  <c r="I212" i="3"/>
  <c r="I211" i="3"/>
  <c r="I204" i="3"/>
  <c r="I202" i="3"/>
  <c r="I201" i="3"/>
  <c r="I195" i="3"/>
  <c r="I194" i="3"/>
  <c r="I193" i="3"/>
  <c r="I190" i="3"/>
  <c r="I189" i="3"/>
  <c r="I188" i="3"/>
  <c r="I187" i="3"/>
  <c r="I186" i="3"/>
  <c r="I184" i="3"/>
  <c r="I183" i="3"/>
  <c r="I182" i="3"/>
  <c r="I181" i="3"/>
  <c r="I172" i="3"/>
  <c r="I171" i="3"/>
  <c r="I170" i="3"/>
  <c r="I169" i="3"/>
  <c r="I168" i="3"/>
  <c r="I167" i="3"/>
  <c r="I166" i="3"/>
  <c r="I165" i="3"/>
  <c r="I164" i="3"/>
  <c r="I163" i="3"/>
  <c r="I159" i="3"/>
  <c r="I156" i="3"/>
  <c r="I154" i="3"/>
  <c r="I153" i="3"/>
  <c r="I152" i="3"/>
  <c r="I151" i="3"/>
  <c r="I150" i="3"/>
  <c r="I146" i="3"/>
  <c r="I121" i="3"/>
  <c r="I113" i="3"/>
  <c r="I110" i="3"/>
  <c r="I109" i="3"/>
  <c r="I108" i="3"/>
  <c r="I107" i="3"/>
  <c r="I106" i="3"/>
  <c r="I105" i="3"/>
  <c r="I104" i="3"/>
  <c r="I103" i="3"/>
  <c r="I102" i="3"/>
  <c r="I101" i="3"/>
  <c r="I100" i="3"/>
  <c r="I99" i="3"/>
  <c r="I98" i="3"/>
  <c r="I97" i="3"/>
  <c r="I81" i="3"/>
  <c r="I68" i="3"/>
  <c r="I62" i="3"/>
  <c r="I52" i="3"/>
  <c r="I48" i="3"/>
  <c r="I47" i="3"/>
  <c r="I46" i="3"/>
  <c r="I45" i="3"/>
  <c r="I44" i="3"/>
  <c r="I37" i="3"/>
  <c r="I36" i="3"/>
  <c r="I35" i="3"/>
  <c r="I25" i="3"/>
  <c r="I24" i="3"/>
  <c r="I23" i="3"/>
  <c r="I22" i="3"/>
  <c r="I12" i="3"/>
  <c r="I11" i="3"/>
  <c r="I10" i="3"/>
  <c r="I9" i="3"/>
  <c r="I8" i="3"/>
  <c r="K39" i="7" l="1"/>
  <c r="I39" i="7"/>
  <c r="J39" i="7"/>
  <c r="I40" i="7"/>
  <c r="J40" i="7"/>
  <c r="K40" i="7"/>
  <c r="K38" i="7"/>
  <c r="J38" i="7"/>
  <c r="I38" i="7"/>
  <c r="K91" i="7"/>
  <c r="J91" i="7"/>
  <c r="I91" i="7"/>
  <c r="K90" i="7"/>
  <c r="J90" i="7"/>
  <c r="I90" i="7"/>
  <c r="J8" i="7"/>
  <c r="I8" i="7"/>
  <c r="K102" i="7"/>
  <c r="K94" i="7"/>
  <c r="K95" i="7"/>
  <c r="K96" i="7"/>
  <c r="K97" i="7"/>
  <c r="K98" i="7"/>
  <c r="K99" i="7"/>
  <c r="K100" i="7"/>
  <c r="K133" i="7"/>
  <c r="J102" i="7"/>
  <c r="J94" i="7"/>
  <c r="J95" i="7"/>
  <c r="J96" i="7"/>
  <c r="J97" i="7"/>
  <c r="J98" i="7"/>
  <c r="J99" i="7"/>
  <c r="J100" i="7"/>
  <c r="J133" i="7"/>
  <c r="I102" i="7"/>
  <c r="I94" i="7"/>
  <c r="I95" i="7"/>
  <c r="I96" i="7"/>
  <c r="I97" i="7"/>
  <c r="I98" i="7"/>
  <c r="I99" i="7"/>
  <c r="I100" i="7"/>
  <c r="I133" i="7"/>
  <c r="K106" i="7"/>
  <c r="J106" i="7"/>
  <c r="I106" i="7"/>
  <c r="K93" i="7"/>
  <c r="J93" i="7"/>
  <c r="I93" i="7"/>
  <c r="K125" i="7"/>
  <c r="K126" i="7"/>
  <c r="K127" i="7"/>
  <c r="K128" i="7"/>
  <c r="K129" i="7"/>
  <c r="K130" i="7"/>
  <c r="K131" i="7"/>
  <c r="K132" i="7"/>
  <c r="J125" i="7"/>
  <c r="J126" i="7"/>
  <c r="J127" i="7"/>
  <c r="J128" i="7"/>
  <c r="J129" i="7"/>
  <c r="J130" i="7"/>
  <c r="J131" i="7"/>
  <c r="J132" i="7"/>
  <c r="I127" i="7"/>
  <c r="I128" i="7"/>
  <c r="I129" i="7"/>
  <c r="I130" i="7"/>
  <c r="I131" i="7"/>
  <c r="I126" i="7"/>
  <c r="I125" i="7"/>
  <c r="K124" i="7"/>
  <c r="J124" i="7"/>
  <c r="I124" i="7"/>
  <c r="I132" i="7"/>
  <c r="K138" i="7"/>
  <c r="J138" i="7"/>
  <c r="I138" i="7"/>
  <c r="K137" i="7"/>
  <c r="J137" i="7"/>
  <c r="I137" i="7"/>
  <c r="K136" i="7"/>
  <c r="J136" i="7"/>
  <c r="I136" i="7"/>
  <c r="K135" i="7"/>
  <c r="J135" i="7"/>
  <c r="I135" i="7"/>
  <c r="I111" i="7"/>
  <c r="J111" i="7"/>
  <c r="K111" i="7"/>
  <c r="K110" i="7"/>
  <c r="J110" i="7"/>
  <c r="I110" i="7"/>
  <c r="K109" i="7"/>
  <c r="J109" i="7"/>
  <c r="I109" i="7"/>
  <c r="K108" i="7"/>
  <c r="J108" i="7"/>
  <c r="I108" i="7"/>
  <c r="K113" i="7"/>
  <c r="J113" i="7"/>
  <c r="I113" i="7"/>
  <c r="K112" i="7"/>
  <c r="J112" i="7"/>
  <c r="I112" i="7"/>
  <c r="I115" i="7"/>
  <c r="J115" i="7"/>
  <c r="K115" i="7"/>
  <c r="I116" i="7"/>
  <c r="J116" i="7"/>
  <c r="K116" i="7"/>
  <c r="K114" i="7"/>
  <c r="J114" i="7"/>
  <c r="I114" i="7"/>
  <c r="I118" i="7"/>
  <c r="J118" i="7"/>
  <c r="K118" i="7"/>
  <c r="I119" i="7"/>
  <c r="J119" i="7"/>
  <c r="K119" i="7"/>
  <c r="I120" i="7"/>
  <c r="J120" i="7"/>
  <c r="K120" i="7"/>
  <c r="I121" i="7"/>
  <c r="J121" i="7"/>
  <c r="K121" i="7"/>
  <c r="I122" i="7"/>
  <c r="J122" i="7"/>
  <c r="K122" i="7"/>
  <c r="K117" i="7"/>
  <c r="J117" i="7"/>
  <c r="I117" i="7"/>
  <c r="K88" i="7"/>
  <c r="J88" i="7"/>
  <c r="I88" i="7"/>
  <c r="I84" i="7"/>
  <c r="J84" i="7"/>
  <c r="K84" i="7"/>
  <c r="I85" i="7"/>
  <c r="J85" i="7"/>
  <c r="K85" i="7"/>
  <c r="I86" i="7"/>
  <c r="J86" i="7"/>
  <c r="K86" i="7"/>
  <c r="I87" i="7"/>
  <c r="J87" i="7"/>
  <c r="K87" i="7"/>
  <c r="K83" i="7"/>
  <c r="J83" i="7"/>
  <c r="I83" i="7"/>
  <c r="I81" i="7"/>
  <c r="J81" i="7"/>
  <c r="K81" i="7"/>
  <c r="I82" i="7"/>
  <c r="J82" i="7"/>
  <c r="K82" i="7"/>
  <c r="K80" i="7"/>
  <c r="J80" i="7"/>
  <c r="I80" i="7"/>
  <c r="K78" i="7"/>
  <c r="J78" i="7"/>
  <c r="I78" i="7"/>
  <c r="K76" i="7"/>
  <c r="J76" i="7"/>
  <c r="I76" i="7"/>
  <c r="K75" i="7"/>
  <c r="J75" i="7"/>
  <c r="I75" i="7"/>
  <c r="K74" i="7"/>
  <c r="J74" i="7"/>
  <c r="I74" i="7"/>
  <c r="K73" i="7"/>
  <c r="J73" i="7"/>
  <c r="I73" i="7"/>
  <c r="K72" i="7"/>
  <c r="J72" i="7"/>
  <c r="I72" i="7"/>
  <c r="K71" i="7"/>
  <c r="J71" i="7"/>
  <c r="I71" i="7"/>
  <c r="K69" i="7"/>
  <c r="J69" i="7"/>
  <c r="I69" i="7"/>
  <c r="K68" i="7"/>
  <c r="J68" i="7"/>
  <c r="I68" i="7"/>
  <c r="I64" i="7"/>
  <c r="J64" i="7"/>
  <c r="K64" i="7"/>
  <c r="I65" i="7"/>
  <c r="J65" i="7"/>
  <c r="K65" i="7"/>
  <c r="I66" i="7"/>
  <c r="J66" i="7"/>
  <c r="K66" i="7"/>
  <c r="K63" i="7"/>
  <c r="J63" i="7"/>
  <c r="I63" i="7"/>
  <c r="K61" i="7"/>
  <c r="J61" i="7"/>
  <c r="I61" i="7"/>
  <c r="K60" i="7"/>
  <c r="J60" i="7"/>
  <c r="I60" i="7"/>
  <c r="K59" i="7"/>
  <c r="J59" i="7"/>
  <c r="I59" i="7"/>
  <c r="K58" i="7"/>
  <c r="J58" i="7"/>
  <c r="I58" i="7"/>
  <c r="K57" i="7"/>
  <c r="J57" i="7"/>
  <c r="I57" i="7"/>
  <c r="K56" i="7"/>
  <c r="J56" i="7"/>
  <c r="I56" i="7"/>
  <c r="K55" i="7"/>
  <c r="J55" i="7"/>
  <c r="I55" i="7"/>
  <c r="K54" i="7"/>
  <c r="J54" i="7"/>
  <c r="I54" i="7"/>
  <c r="K52" i="7"/>
  <c r="J52" i="7"/>
  <c r="I52" i="7"/>
  <c r="K51" i="7"/>
  <c r="J51" i="7"/>
  <c r="I51" i="7"/>
  <c r="K50" i="7"/>
  <c r="J50" i="7"/>
  <c r="I50" i="7"/>
  <c r="K49" i="7"/>
  <c r="J49" i="7"/>
  <c r="I49" i="7"/>
  <c r="K48" i="7"/>
  <c r="J48" i="7"/>
  <c r="I48" i="7"/>
  <c r="K46" i="7"/>
  <c r="J46" i="7"/>
  <c r="I46" i="7"/>
  <c r="K45" i="7"/>
  <c r="J45" i="7"/>
  <c r="I45" i="7"/>
  <c r="K44" i="7"/>
  <c r="J44" i="7"/>
  <c r="I44" i="7"/>
  <c r="K43" i="7"/>
  <c r="J43" i="7"/>
  <c r="I43" i="7"/>
  <c r="K42" i="7"/>
  <c r="J42" i="7"/>
  <c r="I42" i="7"/>
  <c r="K36" i="7"/>
  <c r="J36" i="7"/>
  <c r="I36" i="7"/>
  <c r="K35" i="7"/>
  <c r="J35" i="7"/>
  <c r="I35" i="7"/>
  <c r="K34" i="7"/>
  <c r="J34" i="7"/>
  <c r="I34" i="7"/>
  <c r="K33" i="7"/>
  <c r="J33" i="7"/>
  <c r="I33" i="7"/>
  <c r="I25" i="7"/>
  <c r="J25" i="7"/>
  <c r="K25" i="7"/>
  <c r="I26" i="7"/>
  <c r="J26" i="7"/>
  <c r="K26" i="7"/>
  <c r="I27" i="7"/>
  <c r="J27" i="7"/>
  <c r="K27" i="7"/>
  <c r="I28" i="7"/>
  <c r="J28" i="7"/>
  <c r="K28" i="7"/>
  <c r="I29" i="7"/>
  <c r="J29" i="7"/>
  <c r="K29" i="7"/>
  <c r="I30" i="7"/>
  <c r="J30" i="7"/>
  <c r="K30" i="7"/>
  <c r="I31" i="7"/>
  <c r="J31" i="7"/>
  <c r="K31" i="7"/>
  <c r="I32" i="7"/>
  <c r="J32" i="7"/>
  <c r="K32" i="7"/>
  <c r="K24" i="7"/>
  <c r="J24" i="7"/>
  <c r="I24" i="7"/>
  <c r="I9" i="7"/>
  <c r="J9" i="7"/>
  <c r="K9" i="7"/>
  <c r="I10" i="7"/>
  <c r="J10" i="7"/>
  <c r="K10" i="7"/>
  <c r="I11" i="7"/>
  <c r="J11" i="7"/>
  <c r="K11" i="7"/>
  <c r="I12" i="7"/>
  <c r="J12" i="7"/>
  <c r="K12" i="7"/>
  <c r="I13" i="7"/>
  <c r="J13" i="7"/>
  <c r="K13" i="7"/>
  <c r="I14" i="7"/>
  <c r="J14" i="7"/>
  <c r="K14" i="7"/>
  <c r="I15" i="7"/>
  <c r="J15" i="7"/>
  <c r="K15" i="7"/>
  <c r="I16" i="7"/>
  <c r="J16" i="7"/>
  <c r="K16" i="7"/>
  <c r="I17" i="7"/>
  <c r="J17" i="7"/>
  <c r="K17" i="7"/>
  <c r="I18" i="7"/>
  <c r="J18" i="7"/>
  <c r="K18" i="7"/>
  <c r="I19" i="7"/>
  <c r="J19" i="7"/>
  <c r="K19" i="7"/>
  <c r="I20" i="7"/>
  <c r="J20" i="7"/>
  <c r="K20" i="7"/>
  <c r="I21" i="7"/>
  <c r="J21" i="7"/>
  <c r="K21" i="7"/>
  <c r="I22" i="7"/>
  <c r="J22" i="7"/>
  <c r="K22" i="7"/>
  <c r="I23" i="7"/>
  <c r="J23" i="7"/>
  <c r="K23" i="7"/>
  <c r="K8" i="7"/>
  <c r="I104" i="7" l="1"/>
  <c r="J104" i="7"/>
  <c r="K104" i="7"/>
  <c r="K141" i="7" s="1"/>
  <c r="I105" i="7"/>
  <c r="J105" i="7"/>
  <c r="K105" i="7"/>
  <c r="G1" i="7"/>
  <c r="J141" i="7" l="1"/>
  <c r="D5" i="2" s="1"/>
  <c r="I141" i="7"/>
  <c r="C5" i="2" s="1"/>
  <c r="E5" i="2"/>
  <c r="G14" i="6" l="1"/>
  <c r="K14" i="6" s="1"/>
  <c r="F14" i="6"/>
  <c r="J14" i="6" s="1"/>
  <c r="E14" i="6"/>
  <c r="I14" i="6" s="1"/>
  <c r="E97" i="6"/>
  <c r="I97" i="6" s="1"/>
  <c r="F97" i="6"/>
  <c r="J97" i="6" s="1"/>
  <c r="G97" i="6"/>
  <c r="K97" i="6" s="1"/>
  <c r="E105" i="6"/>
  <c r="I105" i="6" s="1"/>
  <c r="F105" i="6"/>
  <c r="J105" i="6" s="1"/>
  <c r="G105" i="6"/>
  <c r="K105" i="6" s="1"/>
  <c r="E75" i="6"/>
  <c r="I75" i="6" s="1"/>
  <c r="F75" i="6"/>
  <c r="J75" i="6" s="1"/>
  <c r="G75" i="6"/>
  <c r="K75" i="6" s="1"/>
  <c r="E76" i="6"/>
  <c r="I76" i="6" s="1"/>
  <c r="F76" i="6"/>
  <c r="J76" i="6" s="1"/>
  <c r="G76" i="6"/>
  <c r="K76" i="6" s="1"/>
  <c r="E77" i="6"/>
  <c r="I77" i="6" s="1"/>
  <c r="F77" i="6"/>
  <c r="J77" i="6" s="1"/>
  <c r="G77" i="6"/>
  <c r="K77" i="6" s="1"/>
  <c r="G108" i="6" l="1"/>
  <c r="K108" i="6" s="1"/>
  <c r="F108" i="6"/>
  <c r="J108" i="6" s="1"/>
  <c r="E108" i="6"/>
  <c r="I108" i="6" s="1"/>
  <c r="G106" i="6"/>
  <c r="K106" i="6" s="1"/>
  <c r="F106" i="6"/>
  <c r="J106" i="6" s="1"/>
  <c r="E106" i="6"/>
  <c r="I106" i="6" s="1"/>
  <c r="G104" i="6"/>
  <c r="K104" i="6" s="1"/>
  <c r="F104" i="6"/>
  <c r="J104" i="6" s="1"/>
  <c r="E104" i="6"/>
  <c r="I104" i="6" s="1"/>
  <c r="G103" i="6"/>
  <c r="K103" i="6" s="1"/>
  <c r="F103" i="6"/>
  <c r="J103" i="6" s="1"/>
  <c r="E103" i="6"/>
  <c r="I103" i="6" s="1"/>
  <c r="G102" i="6"/>
  <c r="K102" i="6" s="1"/>
  <c r="F102" i="6"/>
  <c r="J102" i="6" s="1"/>
  <c r="E102" i="6"/>
  <c r="I102" i="6" s="1"/>
  <c r="G101" i="6"/>
  <c r="K101" i="6" s="1"/>
  <c r="F101" i="6"/>
  <c r="J101" i="6" s="1"/>
  <c r="E101" i="6"/>
  <c r="I101" i="6" s="1"/>
  <c r="G100" i="6"/>
  <c r="K100" i="6" s="1"/>
  <c r="F100" i="6"/>
  <c r="J100" i="6" s="1"/>
  <c r="E100" i="6"/>
  <c r="I100" i="6" s="1"/>
  <c r="G99" i="6"/>
  <c r="K99" i="6" s="1"/>
  <c r="F99" i="6"/>
  <c r="J99" i="6" s="1"/>
  <c r="E99" i="6"/>
  <c r="I99" i="6" s="1"/>
  <c r="G98" i="6"/>
  <c r="K98" i="6" s="1"/>
  <c r="F98" i="6"/>
  <c r="J98" i="6" s="1"/>
  <c r="E98" i="6"/>
  <c r="I98" i="6" s="1"/>
  <c r="G96" i="6"/>
  <c r="K96" i="6" s="1"/>
  <c r="F96" i="6"/>
  <c r="J96" i="6" s="1"/>
  <c r="E96" i="6"/>
  <c r="I96" i="6" s="1"/>
  <c r="G95" i="6"/>
  <c r="K95" i="6" s="1"/>
  <c r="F95" i="6"/>
  <c r="J95" i="6" s="1"/>
  <c r="E95" i="6"/>
  <c r="I95" i="6" s="1"/>
  <c r="G94" i="6"/>
  <c r="K94" i="6" s="1"/>
  <c r="F94" i="6"/>
  <c r="J94" i="6" s="1"/>
  <c r="E94" i="6"/>
  <c r="I94" i="6" s="1"/>
  <c r="G93" i="6"/>
  <c r="K93" i="6" s="1"/>
  <c r="F93" i="6"/>
  <c r="J93" i="6" s="1"/>
  <c r="E93" i="6"/>
  <c r="I93" i="6" s="1"/>
  <c r="G92" i="6"/>
  <c r="K92" i="6" s="1"/>
  <c r="F92" i="6"/>
  <c r="J92" i="6" s="1"/>
  <c r="E92" i="6"/>
  <c r="I92" i="6" s="1"/>
  <c r="G91" i="6"/>
  <c r="K91" i="6" s="1"/>
  <c r="F91" i="6"/>
  <c r="J91" i="6" s="1"/>
  <c r="E91" i="6"/>
  <c r="I91" i="6" s="1"/>
  <c r="G90" i="6"/>
  <c r="K90" i="6" s="1"/>
  <c r="F90" i="6"/>
  <c r="J90" i="6" s="1"/>
  <c r="E90" i="6"/>
  <c r="I90" i="6" s="1"/>
  <c r="G89" i="6"/>
  <c r="K89" i="6" s="1"/>
  <c r="F89" i="6"/>
  <c r="J89" i="6" s="1"/>
  <c r="E89" i="6"/>
  <c r="I89" i="6" s="1"/>
  <c r="G88" i="6"/>
  <c r="K88" i="6" s="1"/>
  <c r="F88" i="6"/>
  <c r="J88" i="6" s="1"/>
  <c r="E88" i="6"/>
  <c r="I88" i="6" s="1"/>
  <c r="G87" i="6"/>
  <c r="K87" i="6" s="1"/>
  <c r="F87" i="6"/>
  <c r="J87" i="6" s="1"/>
  <c r="E87" i="6"/>
  <c r="I87" i="6" s="1"/>
  <c r="G86" i="6"/>
  <c r="K86" i="6" s="1"/>
  <c r="F86" i="6"/>
  <c r="J86" i="6" s="1"/>
  <c r="E86" i="6"/>
  <c r="I86" i="6" s="1"/>
  <c r="G85" i="6"/>
  <c r="K85" i="6" s="1"/>
  <c r="F85" i="6"/>
  <c r="J85" i="6" s="1"/>
  <c r="E85" i="6"/>
  <c r="I85" i="6" s="1"/>
  <c r="G84" i="6"/>
  <c r="K84" i="6" s="1"/>
  <c r="F84" i="6"/>
  <c r="J84" i="6" s="1"/>
  <c r="E84" i="6"/>
  <c r="I84" i="6" s="1"/>
  <c r="G83" i="6"/>
  <c r="K83" i="6" s="1"/>
  <c r="F83" i="6"/>
  <c r="J83" i="6" s="1"/>
  <c r="E83" i="6"/>
  <c r="I83" i="6" s="1"/>
  <c r="G82" i="6"/>
  <c r="K82" i="6" s="1"/>
  <c r="F82" i="6"/>
  <c r="J82" i="6" s="1"/>
  <c r="E82" i="6"/>
  <c r="I82" i="6" s="1"/>
  <c r="G81" i="6"/>
  <c r="K81" i="6" s="1"/>
  <c r="F81" i="6"/>
  <c r="J81" i="6" s="1"/>
  <c r="E81" i="6"/>
  <c r="I81" i="6" s="1"/>
  <c r="G80" i="6"/>
  <c r="K80" i="6" s="1"/>
  <c r="F80" i="6"/>
  <c r="J80" i="6" s="1"/>
  <c r="E80" i="6"/>
  <c r="I80" i="6" s="1"/>
  <c r="G79" i="6"/>
  <c r="K79" i="6" s="1"/>
  <c r="F79" i="6"/>
  <c r="J79" i="6" s="1"/>
  <c r="E79" i="6"/>
  <c r="I79" i="6" s="1"/>
  <c r="G78" i="6"/>
  <c r="K78" i="6" s="1"/>
  <c r="F78" i="6"/>
  <c r="J78" i="6" s="1"/>
  <c r="E78" i="6"/>
  <c r="I78" i="6" s="1"/>
  <c r="G74" i="6"/>
  <c r="K74" i="6" s="1"/>
  <c r="F74" i="6"/>
  <c r="J74" i="6" s="1"/>
  <c r="E74" i="6"/>
  <c r="I74" i="6" s="1"/>
  <c r="G73" i="6"/>
  <c r="K73" i="6" s="1"/>
  <c r="F73" i="6"/>
  <c r="J73" i="6" s="1"/>
  <c r="E73" i="6"/>
  <c r="I73" i="6" s="1"/>
  <c r="G72" i="6"/>
  <c r="K72" i="6" s="1"/>
  <c r="F72" i="6"/>
  <c r="J72" i="6" s="1"/>
  <c r="E72" i="6"/>
  <c r="I72" i="6" s="1"/>
  <c r="G71" i="6"/>
  <c r="K71" i="6" s="1"/>
  <c r="F71" i="6"/>
  <c r="J71" i="6" s="1"/>
  <c r="E71" i="6"/>
  <c r="I71" i="6" s="1"/>
  <c r="G70" i="6"/>
  <c r="K70" i="6" s="1"/>
  <c r="F70" i="6"/>
  <c r="J70" i="6" s="1"/>
  <c r="E70" i="6"/>
  <c r="I70" i="6" s="1"/>
  <c r="G69" i="6"/>
  <c r="K69" i="6" s="1"/>
  <c r="F69" i="6"/>
  <c r="J69" i="6" s="1"/>
  <c r="E69" i="6"/>
  <c r="I69" i="6" s="1"/>
  <c r="G68" i="6"/>
  <c r="K68" i="6" s="1"/>
  <c r="F68" i="6"/>
  <c r="J68" i="6" s="1"/>
  <c r="E68" i="6"/>
  <c r="I68" i="6" s="1"/>
  <c r="G67" i="6"/>
  <c r="K67" i="6" s="1"/>
  <c r="F67" i="6"/>
  <c r="J67" i="6" s="1"/>
  <c r="E67" i="6"/>
  <c r="I67" i="6" s="1"/>
  <c r="G66" i="6"/>
  <c r="K66" i="6" s="1"/>
  <c r="F66" i="6"/>
  <c r="J66" i="6" s="1"/>
  <c r="E66" i="6"/>
  <c r="I66" i="6" s="1"/>
  <c r="G65" i="6"/>
  <c r="K65" i="6" s="1"/>
  <c r="F65" i="6"/>
  <c r="J65" i="6" s="1"/>
  <c r="E65" i="6"/>
  <c r="I65" i="6" s="1"/>
  <c r="G64" i="6"/>
  <c r="K64" i="6" s="1"/>
  <c r="F64" i="6"/>
  <c r="J64" i="6" s="1"/>
  <c r="E64" i="6"/>
  <c r="I64" i="6" s="1"/>
  <c r="G63" i="6"/>
  <c r="K63" i="6" s="1"/>
  <c r="F63" i="6"/>
  <c r="J63" i="6" s="1"/>
  <c r="E63" i="6"/>
  <c r="I63" i="6" s="1"/>
  <c r="G62" i="6"/>
  <c r="K62" i="6" s="1"/>
  <c r="F62" i="6"/>
  <c r="J62" i="6" s="1"/>
  <c r="E62" i="6"/>
  <c r="I62" i="6" s="1"/>
  <c r="G60" i="6"/>
  <c r="K60" i="6" s="1"/>
  <c r="F60" i="6"/>
  <c r="J60" i="6" s="1"/>
  <c r="E60" i="6"/>
  <c r="I60" i="6" s="1"/>
  <c r="G59" i="6"/>
  <c r="K59" i="6" s="1"/>
  <c r="F59" i="6"/>
  <c r="J59" i="6" s="1"/>
  <c r="E59" i="6"/>
  <c r="I59" i="6" s="1"/>
  <c r="G58" i="6"/>
  <c r="K58" i="6" s="1"/>
  <c r="F58" i="6"/>
  <c r="J58" i="6" s="1"/>
  <c r="E58" i="6"/>
  <c r="I58" i="6" s="1"/>
  <c r="G57" i="6"/>
  <c r="K57" i="6" s="1"/>
  <c r="F57" i="6"/>
  <c r="J57" i="6" s="1"/>
  <c r="E57" i="6"/>
  <c r="I57" i="6" s="1"/>
  <c r="G56" i="6"/>
  <c r="K56" i="6" s="1"/>
  <c r="F56" i="6"/>
  <c r="J56" i="6" s="1"/>
  <c r="E56" i="6"/>
  <c r="I56" i="6" s="1"/>
  <c r="G55" i="6"/>
  <c r="K55" i="6" s="1"/>
  <c r="F55" i="6"/>
  <c r="J55" i="6" s="1"/>
  <c r="E55" i="6"/>
  <c r="I55" i="6" s="1"/>
  <c r="G54" i="6"/>
  <c r="K54" i="6" s="1"/>
  <c r="F54" i="6"/>
  <c r="J54" i="6" s="1"/>
  <c r="E54" i="6"/>
  <c r="I54" i="6" s="1"/>
  <c r="G52" i="6"/>
  <c r="K52" i="6" s="1"/>
  <c r="F52" i="6"/>
  <c r="J52" i="6" s="1"/>
  <c r="E52" i="6"/>
  <c r="I52" i="6" s="1"/>
  <c r="G51" i="6"/>
  <c r="K51" i="6" s="1"/>
  <c r="F51" i="6"/>
  <c r="J51" i="6" s="1"/>
  <c r="E51" i="6"/>
  <c r="I51" i="6" s="1"/>
  <c r="G50" i="6"/>
  <c r="K50" i="6" s="1"/>
  <c r="F50" i="6"/>
  <c r="J50" i="6" s="1"/>
  <c r="E50" i="6"/>
  <c r="I50" i="6" s="1"/>
  <c r="G48" i="6"/>
  <c r="K48" i="6" s="1"/>
  <c r="F48" i="6"/>
  <c r="J48" i="6" s="1"/>
  <c r="E48" i="6"/>
  <c r="I48" i="6" s="1"/>
  <c r="G47" i="6"/>
  <c r="K47" i="6" s="1"/>
  <c r="F47" i="6"/>
  <c r="J47" i="6" s="1"/>
  <c r="E47" i="6"/>
  <c r="I47" i="6" s="1"/>
  <c r="G46" i="6"/>
  <c r="K46" i="6" s="1"/>
  <c r="F46" i="6"/>
  <c r="J46" i="6" s="1"/>
  <c r="E46" i="6"/>
  <c r="I46" i="6" s="1"/>
  <c r="G45" i="6"/>
  <c r="K45" i="6" s="1"/>
  <c r="F45" i="6"/>
  <c r="J45" i="6" s="1"/>
  <c r="E45" i="6"/>
  <c r="I45" i="6" s="1"/>
  <c r="G44" i="6"/>
  <c r="K44" i="6" s="1"/>
  <c r="F44" i="6"/>
  <c r="J44" i="6" s="1"/>
  <c r="E44" i="6"/>
  <c r="I44" i="6" s="1"/>
  <c r="G42" i="6"/>
  <c r="K42" i="6" s="1"/>
  <c r="F42" i="6"/>
  <c r="J42" i="6" s="1"/>
  <c r="E42" i="6"/>
  <c r="I42" i="6" s="1"/>
  <c r="G41" i="6"/>
  <c r="K41" i="6" s="1"/>
  <c r="F41" i="6"/>
  <c r="J41" i="6" s="1"/>
  <c r="E41" i="6"/>
  <c r="I41" i="6" s="1"/>
  <c r="G40" i="6"/>
  <c r="K40" i="6" s="1"/>
  <c r="F40" i="6"/>
  <c r="J40" i="6" s="1"/>
  <c r="E40" i="6"/>
  <c r="I40" i="6" s="1"/>
  <c r="G39" i="6"/>
  <c r="K39" i="6" s="1"/>
  <c r="F39" i="6"/>
  <c r="J39" i="6" s="1"/>
  <c r="E39" i="6"/>
  <c r="I39" i="6" s="1"/>
  <c r="G37" i="6"/>
  <c r="K37" i="6" s="1"/>
  <c r="F37" i="6"/>
  <c r="J37" i="6" s="1"/>
  <c r="E37" i="6"/>
  <c r="I37" i="6" s="1"/>
  <c r="G36" i="6"/>
  <c r="K36" i="6" s="1"/>
  <c r="F36" i="6"/>
  <c r="J36" i="6" s="1"/>
  <c r="E36" i="6"/>
  <c r="I36" i="6" s="1"/>
  <c r="G35" i="6"/>
  <c r="K35" i="6" s="1"/>
  <c r="F35" i="6"/>
  <c r="J35" i="6" s="1"/>
  <c r="E35" i="6"/>
  <c r="I35" i="6" s="1"/>
  <c r="G34" i="6"/>
  <c r="K34" i="6" s="1"/>
  <c r="F34" i="6"/>
  <c r="J34" i="6" s="1"/>
  <c r="E34" i="6"/>
  <c r="I34" i="6" s="1"/>
  <c r="G32" i="6"/>
  <c r="K32" i="6" s="1"/>
  <c r="F32" i="6"/>
  <c r="J32" i="6" s="1"/>
  <c r="E32" i="6"/>
  <c r="I32" i="6" s="1"/>
  <c r="G31" i="6"/>
  <c r="K31" i="6" s="1"/>
  <c r="F31" i="6"/>
  <c r="J31" i="6" s="1"/>
  <c r="E31" i="6"/>
  <c r="I31" i="6" s="1"/>
  <c r="G30" i="6"/>
  <c r="K30" i="6" s="1"/>
  <c r="F30" i="6"/>
  <c r="J30" i="6" s="1"/>
  <c r="E30" i="6"/>
  <c r="I30" i="6" s="1"/>
  <c r="G29" i="6"/>
  <c r="K29" i="6" s="1"/>
  <c r="F29" i="6"/>
  <c r="J29" i="6" s="1"/>
  <c r="E29" i="6"/>
  <c r="I29" i="6" s="1"/>
  <c r="G28" i="6"/>
  <c r="K28" i="6" s="1"/>
  <c r="F28" i="6"/>
  <c r="J28" i="6" s="1"/>
  <c r="E28" i="6"/>
  <c r="I28" i="6" s="1"/>
  <c r="G27" i="6"/>
  <c r="K27" i="6" s="1"/>
  <c r="F27" i="6"/>
  <c r="J27" i="6" s="1"/>
  <c r="E27" i="6"/>
  <c r="I27" i="6" s="1"/>
  <c r="G26" i="6"/>
  <c r="K26" i="6" s="1"/>
  <c r="F26" i="6"/>
  <c r="J26" i="6" s="1"/>
  <c r="E26" i="6"/>
  <c r="I26" i="6" s="1"/>
  <c r="G25" i="6"/>
  <c r="K25" i="6" s="1"/>
  <c r="F25" i="6"/>
  <c r="J25" i="6" s="1"/>
  <c r="E25" i="6"/>
  <c r="I25" i="6" s="1"/>
  <c r="G23" i="6"/>
  <c r="K23" i="6" s="1"/>
  <c r="F23" i="6"/>
  <c r="J23" i="6" s="1"/>
  <c r="E23" i="6"/>
  <c r="I23" i="6" s="1"/>
  <c r="G21" i="6"/>
  <c r="K21" i="6" s="1"/>
  <c r="F21" i="6"/>
  <c r="J21" i="6" s="1"/>
  <c r="E21" i="6"/>
  <c r="I21" i="6" s="1"/>
  <c r="G19" i="6"/>
  <c r="K19" i="6" s="1"/>
  <c r="F19" i="6"/>
  <c r="J19" i="6" s="1"/>
  <c r="E19" i="6"/>
  <c r="I19" i="6" s="1"/>
  <c r="G18" i="6"/>
  <c r="K18" i="6" s="1"/>
  <c r="F18" i="6"/>
  <c r="J18" i="6" s="1"/>
  <c r="E18" i="6"/>
  <c r="I18" i="6" s="1"/>
  <c r="G17" i="6"/>
  <c r="K17" i="6" s="1"/>
  <c r="F17" i="6"/>
  <c r="J17" i="6" s="1"/>
  <c r="E17" i="6"/>
  <c r="I17" i="6" s="1"/>
  <c r="G16" i="6"/>
  <c r="K16" i="6" s="1"/>
  <c r="F16" i="6"/>
  <c r="J16" i="6" s="1"/>
  <c r="E16" i="6"/>
  <c r="I16" i="6" s="1"/>
  <c r="G15" i="6"/>
  <c r="K15" i="6" s="1"/>
  <c r="F15" i="6"/>
  <c r="J15" i="6" s="1"/>
  <c r="E15" i="6"/>
  <c r="I15" i="6" s="1"/>
  <c r="G13" i="6"/>
  <c r="K13" i="6" s="1"/>
  <c r="F13" i="6"/>
  <c r="J13" i="6" s="1"/>
  <c r="E13" i="6"/>
  <c r="I13" i="6" s="1"/>
  <c r="G11" i="6"/>
  <c r="K11" i="6" s="1"/>
  <c r="F11" i="6"/>
  <c r="J11" i="6" s="1"/>
  <c r="E11" i="6"/>
  <c r="I11" i="6" s="1"/>
  <c r="G10" i="6"/>
  <c r="K10" i="6" s="1"/>
  <c r="F10" i="6"/>
  <c r="J10" i="6" s="1"/>
  <c r="E10" i="6"/>
  <c r="I10" i="6" s="1"/>
  <c r="G9" i="6"/>
  <c r="K9" i="6" s="1"/>
  <c r="F9" i="6"/>
  <c r="J9" i="6" s="1"/>
  <c r="E9" i="6"/>
  <c r="I9" i="6" s="1"/>
  <c r="G8" i="6"/>
  <c r="K8" i="6" s="1"/>
  <c r="F8" i="6"/>
  <c r="J8" i="6" s="1"/>
  <c r="E8" i="6"/>
  <c r="I8" i="6" s="1"/>
  <c r="G1" i="6"/>
  <c r="H1" i="1"/>
  <c r="L151" i="1"/>
  <c r="K151" i="1"/>
  <c r="H151" i="1"/>
  <c r="G151" i="1"/>
  <c r="F151" i="1"/>
  <c r="J151" i="1" s="1"/>
  <c r="K149" i="1"/>
  <c r="J149" i="1"/>
  <c r="H149" i="1"/>
  <c r="L149" i="1" s="1"/>
  <c r="G149" i="1"/>
  <c r="F149" i="1"/>
  <c r="L147" i="1"/>
  <c r="H147" i="1"/>
  <c r="G147" i="1"/>
  <c r="K147" i="1" s="1"/>
  <c r="F147" i="1"/>
  <c r="J147" i="1" s="1"/>
  <c r="K146" i="1"/>
  <c r="J146" i="1"/>
  <c r="H146" i="1"/>
  <c r="L146" i="1" s="1"/>
  <c r="G146" i="1"/>
  <c r="F146" i="1"/>
  <c r="L145" i="1"/>
  <c r="K145" i="1"/>
  <c r="H145" i="1"/>
  <c r="G145" i="1"/>
  <c r="F145" i="1"/>
  <c r="J145" i="1" s="1"/>
  <c r="K144" i="1"/>
  <c r="J144" i="1"/>
  <c r="H144" i="1"/>
  <c r="L144" i="1" s="1"/>
  <c r="G144" i="1"/>
  <c r="F144" i="1"/>
  <c r="L143" i="1"/>
  <c r="H143" i="1"/>
  <c r="G143" i="1"/>
  <c r="K143" i="1" s="1"/>
  <c r="F143" i="1"/>
  <c r="J143" i="1" s="1"/>
  <c r="K141" i="1"/>
  <c r="J141" i="1"/>
  <c r="H141" i="1"/>
  <c r="L141" i="1" s="1"/>
  <c r="G141" i="1"/>
  <c r="F141" i="1"/>
  <c r="L139" i="1"/>
  <c r="K139" i="1"/>
  <c r="H139" i="1"/>
  <c r="G139" i="1"/>
  <c r="F139" i="1"/>
  <c r="J139" i="1" s="1"/>
  <c r="K137" i="1"/>
  <c r="J137" i="1"/>
  <c r="H137" i="1"/>
  <c r="L137" i="1" s="1"/>
  <c r="G137" i="1"/>
  <c r="F137" i="1"/>
  <c r="L135" i="1"/>
  <c r="H135" i="1"/>
  <c r="G135" i="1"/>
  <c r="K135" i="1" s="1"/>
  <c r="F135" i="1"/>
  <c r="J135" i="1" s="1"/>
  <c r="K133" i="1"/>
  <c r="J133" i="1"/>
  <c r="H133" i="1"/>
  <c r="L133" i="1" s="1"/>
  <c r="G133" i="1"/>
  <c r="F133" i="1"/>
  <c r="L131" i="1"/>
  <c r="K131" i="1"/>
  <c r="H131" i="1"/>
  <c r="G131" i="1"/>
  <c r="F131" i="1"/>
  <c r="J131" i="1" s="1"/>
  <c r="K130" i="1"/>
  <c r="J130" i="1"/>
  <c r="H130" i="1"/>
  <c r="L130" i="1" s="1"/>
  <c r="G130" i="1"/>
  <c r="F130" i="1"/>
  <c r="L129" i="1"/>
  <c r="H129" i="1"/>
  <c r="G129" i="1"/>
  <c r="K129" i="1" s="1"/>
  <c r="F129" i="1"/>
  <c r="J129" i="1" s="1"/>
  <c r="K128" i="1"/>
  <c r="J128" i="1"/>
  <c r="H128" i="1"/>
  <c r="L128" i="1" s="1"/>
  <c r="G128" i="1"/>
  <c r="F128" i="1"/>
  <c r="L127" i="1"/>
  <c r="K127" i="1"/>
  <c r="H127" i="1"/>
  <c r="G127" i="1"/>
  <c r="F127" i="1"/>
  <c r="J127" i="1" s="1"/>
  <c r="K125" i="1"/>
  <c r="J125" i="1"/>
  <c r="H125" i="1"/>
  <c r="L125" i="1" s="1"/>
  <c r="G125" i="1"/>
  <c r="F125" i="1"/>
  <c r="L124" i="1"/>
  <c r="H124" i="1"/>
  <c r="G124" i="1"/>
  <c r="K124" i="1" s="1"/>
  <c r="F124" i="1"/>
  <c r="J124" i="1" s="1"/>
  <c r="K123" i="1"/>
  <c r="J123" i="1"/>
  <c r="H123" i="1"/>
  <c r="L123" i="1" s="1"/>
  <c r="G123" i="1"/>
  <c r="F123" i="1"/>
  <c r="L122" i="1"/>
  <c r="K122" i="1"/>
  <c r="H122" i="1"/>
  <c r="G122" i="1"/>
  <c r="F122" i="1"/>
  <c r="J122" i="1" s="1"/>
  <c r="K121" i="1"/>
  <c r="J121" i="1"/>
  <c r="H121" i="1"/>
  <c r="L121" i="1" s="1"/>
  <c r="G121" i="1"/>
  <c r="F121" i="1"/>
  <c r="L120" i="1"/>
  <c r="H120" i="1"/>
  <c r="G120" i="1"/>
  <c r="K120" i="1" s="1"/>
  <c r="F120" i="1"/>
  <c r="J120" i="1" s="1"/>
  <c r="K119" i="1"/>
  <c r="J119" i="1"/>
  <c r="H119" i="1"/>
  <c r="L119" i="1" s="1"/>
  <c r="G119" i="1"/>
  <c r="F119" i="1"/>
  <c r="L118" i="1"/>
  <c r="K118" i="1"/>
  <c r="H118" i="1"/>
  <c r="G118" i="1"/>
  <c r="F118" i="1"/>
  <c r="J118" i="1" s="1"/>
  <c r="K117" i="1"/>
  <c r="J117" i="1"/>
  <c r="H117" i="1"/>
  <c r="L117" i="1" s="1"/>
  <c r="G117" i="1"/>
  <c r="F117" i="1"/>
  <c r="L116" i="1"/>
  <c r="H116" i="1"/>
  <c r="G116" i="1"/>
  <c r="K116" i="1" s="1"/>
  <c r="F116" i="1"/>
  <c r="J116" i="1" s="1"/>
  <c r="K115" i="1"/>
  <c r="J115" i="1"/>
  <c r="H115" i="1"/>
  <c r="L115" i="1" s="1"/>
  <c r="G115" i="1"/>
  <c r="F115" i="1"/>
  <c r="L114" i="1"/>
  <c r="K114" i="1"/>
  <c r="H114" i="1"/>
  <c r="G114" i="1"/>
  <c r="F114" i="1"/>
  <c r="J114" i="1" s="1"/>
  <c r="K113" i="1"/>
  <c r="J113" i="1"/>
  <c r="H113" i="1"/>
  <c r="L113" i="1" s="1"/>
  <c r="G113" i="1"/>
  <c r="F113" i="1"/>
  <c r="L112" i="1"/>
  <c r="H112" i="1"/>
  <c r="G112" i="1"/>
  <c r="K112" i="1" s="1"/>
  <c r="F112" i="1"/>
  <c r="J112" i="1" s="1"/>
  <c r="K111" i="1"/>
  <c r="J111" i="1"/>
  <c r="H111" i="1"/>
  <c r="L111" i="1" s="1"/>
  <c r="G111" i="1"/>
  <c r="F111" i="1"/>
  <c r="L110" i="1"/>
  <c r="K110" i="1"/>
  <c r="H110" i="1"/>
  <c r="G110" i="1"/>
  <c r="F110" i="1"/>
  <c r="J110" i="1" s="1"/>
  <c r="K109" i="1"/>
  <c r="J109" i="1"/>
  <c r="H109" i="1"/>
  <c r="L109" i="1" s="1"/>
  <c r="G109" i="1"/>
  <c r="F109" i="1"/>
  <c r="L108" i="1"/>
  <c r="H108" i="1"/>
  <c r="G108" i="1"/>
  <c r="K108" i="1" s="1"/>
  <c r="F108" i="1"/>
  <c r="J108" i="1" s="1"/>
  <c r="K107" i="1"/>
  <c r="J107" i="1"/>
  <c r="H107" i="1"/>
  <c r="L107" i="1" s="1"/>
  <c r="G107" i="1"/>
  <c r="F107" i="1"/>
  <c r="L106" i="1"/>
  <c r="K106" i="1"/>
  <c r="H106" i="1"/>
  <c r="G106" i="1"/>
  <c r="F106" i="1"/>
  <c r="J106" i="1" s="1"/>
  <c r="K105" i="1"/>
  <c r="J105" i="1"/>
  <c r="H105" i="1"/>
  <c r="L105" i="1" s="1"/>
  <c r="G105" i="1"/>
  <c r="F105" i="1"/>
  <c r="L104" i="1"/>
  <c r="H104" i="1"/>
  <c r="G104" i="1"/>
  <c r="K104" i="1" s="1"/>
  <c r="F104" i="1"/>
  <c r="J104" i="1" s="1"/>
  <c r="K103" i="1"/>
  <c r="J103" i="1"/>
  <c r="H103" i="1"/>
  <c r="L103" i="1" s="1"/>
  <c r="G103" i="1"/>
  <c r="F103" i="1"/>
  <c r="L102" i="1"/>
  <c r="K102" i="1"/>
  <c r="H102" i="1"/>
  <c r="G102" i="1"/>
  <c r="F102" i="1"/>
  <c r="J102" i="1" s="1"/>
  <c r="K100" i="1"/>
  <c r="J100" i="1"/>
  <c r="H100" i="1"/>
  <c r="L100" i="1" s="1"/>
  <c r="G100" i="1"/>
  <c r="F100" i="1"/>
  <c r="L98" i="1"/>
  <c r="H98" i="1"/>
  <c r="G98" i="1"/>
  <c r="K98" i="1" s="1"/>
  <c r="F98" i="1"/>
  <c r="J98" i="1" s="1"/>
  <c r="K96" i="1"/>
  <c r="J96" i="1"/>
  <c r="H96" i="1"/>
  <c r="L96" i="1" s="1"/>
  <c r="G96" i="1"/>
  <c r="F96" i="1"/>
  <c r="L95" i="1"/>
  <c r="K95" i="1"/>
  <c r="H95" i="1"/>
  <c r="G95" i="1"/>
  <c r="F95" i="1"/>
  <c r="J95" i="1" s="1"/>
  <c r="K94" i="1"/>
  <c r="J94" i="1"/>
  <c r="H94" i="1"/>
  <c r="L94" i="1" s="1"/>
  <c r="G94" i="1"/>
  <c r="F94" i="1"/>
  <c r="L93" i="1"/>
  <c r="H93" i="1"/>
  <c r="G93" i="1"/>
  <c r="K93" i="1" s="1"/>
  <c r="F93" i="1"/>
  <c r="J93" i="1" s="1"/>
  <c r="K92" i="1"/>
  <c r="J92" i="1"/>
  <c r="H92" i="1"/>
  <c r="L92" i="1" s="1"/>
  <c r="G92" i="1"/>
  <c r="F92" i="1"/>
  <c r="L91" i="1"/>
  <c r="K91" i="1"/>
  <c r="H91" i="1"/>
  <c r="G91" i="1"/>
  <c r="F91" i="1"/>
  <c r="J91" i="1" s="1"/>
  <c r="K90" i="1"/>
  <c r="J90" i="1"/>
  <c r="H90" i="1"/>
  <c r="L90" i="1" s="1"/>
  <c r="G90" i="1"/>
  <c r="F90" i="1"/>
  <c r="L89" i="1"/>
  <c r="H89" i="1"/>
  <c r="G89" i="1"/>
  <c r="K89" i="1" s="1"/>
  <c r="F89" i="1"/>
  <c r="J89" i="1" s="1"/>
  <c r="K88" i="1"/>
  <c r="J88" i="1"/>
  <c r="H88" i="1"/>
  <c r="L88" i="1" s="1"/>
  <c r="G88" i="1"/>
  <c r="F88" i="1"/>
  <c r="L87" i="1"/>
  <c r="K87" i="1"/>
  <c r="H87" i="1"/>
  <c r="G87" i="1"/>
  <c r="F87" i="1"/>
  <c r="J87" i="1" s="1"/>
  <c r="J86" i="1"/>
  <c r="H86" i="1"/>
  <c r="L86" i="1" s="1"/>
  <c r="G86" i="1"/>
  <c r="K86" i="1" s="1"/>
  <c r="F86" i="1"/>
  <c r="L85" i="1"/>
  <c r="H85" i="1"/>
  <c r="G85" i="1"/>
  <c r="K85" i="1" s="1"/>
  <c r="F85" i="1"/>
  <c r="J85" i="1" s="1"/>
  <c r="J84" i="1"/>
  <c r="H84" i="1"/>
  <c r="L84" i="1" s="1"/>
  <c r="G84" i="1"/>
  <c r="K84" i="1" s="1"/>
  <c r="F84" i="1"/>
  <c r="L83" i="1"/>
  <c r="H83" i="1"/>
  <c r="G83" i="1"/>
  <c r="K83" i="1" s="1"/>
  <c r="F83" i="1"/>
  <c r="J83" i="1" s="1"/>
  <c r="J82" i="1"/>
  <c r="H82" i="1"/>
  <c r="L82" i="1" s="1"/>
  <c r="G82" i="1"/>
  <c r="K82" i="1" s="1"/>
  <c r="F82" i="1"/>
  <c r="L81" i="1"/>
  <c r="K81" i="1"/>
  <c r="H81" i="1"/>
  <c r="G81" i="1"/>
  <c r="F81" i="1"/>
  <c r="J81" i="1" s="1"/>
  <c r="J80" i="1"/>
  <c r="H80" i="1"/>
  <c r="L80" i="1" s="1"/>
  <c r="G80" i="1"/>
  <c r="K80" i="1" s="1"/>
  <c r="F80" i="1"/>
  <c r="L79" i="1"/>
  <c r="K79" i="1"/>
  <c r="H79" i="1"/>
  <c r="G79" i="1"/>
  <c r="F79" i="1"/>
  <c r="J79" i="1" s="1"/>
  <c r="J78" i="1"/>
  <c r="H78" i="1"/>
  <c r="L78" i="1" s="1"/>
  <c r="G78" i="1"/>
  <c r="K78" i="1" s="1"/>
  <c r="F78" i="1"/>
  <c r="L76" i="1"/>
  <c r="H76" i="1"/>
  <c r="G76" i="1"/>
  <c r="K76" i="1" s="1"/>
  <c r="F76" i="1"/>
  <c r="J76" i="1" s="1"/>
  <c r="J75" i="1"/>
  <c r="H75" i="1"/>
  <c r="L75" i="1" s="1"/>
  <c r="G75" i="1"/>
  <c r="K75" i="1" s="1"/>
  <c r="F75" i="1"/>
  <c r="L73" i="1"/>
  <c r="H73" i="1"/>
  <c r="G73" i="1"/>
  <c r="K73" i="1" s="1"/>
  <c r="F73" i="1"/>
  <c r="J73" i="1" s="1"/>
  <c r="J72" i="1"/>
  <c r="H72" i="1"/>
  <c r="L72" i="1" s="1"/>
  <c r="G72" i="1"/>
  <c r="K72" i="1" s="1"/>
  <c r="F72" i="1"/>
  <c r="L70" i="1"/>
  <c r="K70" i="1"/>
  <c r="H70" i="1"/>
  <c r="G70" i="1"/>
  <c r="F70" i="1"/>
  <c r="J70" i="1" s="1"/>
  <c r="J69" i="1"/>
  <c r="H69" i="1"/>
  <c r="L69" i="1" s="1"/>
  <c r="G69" i="1"/>
  <c r="K69" i="1" s="1"/>
  <c r="F69" i="1"/>
  <c r="L68" i="1"/>
  <c r="K68" i="1"/>
  <c r="H68" i="1"/>
  <c r="G68" i="1"/>
  <c r="F68" i="1"/>
  <c r="J68" i="1" s="1"/>
  <c r="J66" i="1"/>
  <c r="H66" i="1"/>
  <c r="L66" i="1" s="1"/>
  <c r="G66" i="1"/>
  <c r="K66" i="1" s="1"/>
  <c r="F66" i="1"/>
  <c r="L65" i="1"/>
  <c r="H65" i="1"/>
  <c r="G65" i="1"/>
  <c r="K65" i="1" s="1"/>
  <c r="F65" i="1"/>
  <c r="J65" i="1" s="1"/>
  <c r="J64" i="1"/>
  <c r="H64" i="1"/>
  <c r="L64" i="1" s="1"/>
  <c r="G64" i="1"/>
  <c r="K64" i="1" s="1"/>
  <c r="F64" i="1"/>
  <c r="L63" i="1"/>
  <c r="H63" i="1"/>
  <c r="G63" i="1"/>
  <c r="K63" i="1" s="1"/>
  <c r="F63" i="1"/>
  <c r="J63" i="1" s="1"/>
  <c r="J62" i="1"/>
  <c r="H62" i="1"/>
  <c r="L62" i="1" s="1"/>
  <c r="G62" i="1"/>
  <c r="K62" i="1" s="1"/>
  <c r="F62" i="1"/>
  <c r="L61" i="1"/>
  <c r="H61" i="1"/>
  <c r="G61" i="1"/>
  <c r="K61" i="1" s="1"/>
  <c r="F61" i="1"/>
  <c r="J61" i="1" s="1"/>
  <c r="J60" i="1"/>
  <c r="H60" i="1"/>
  <c r="L60" i="1" s="1"/>
  <c r="G60" i="1"/>
  <c r="K60" i="1" s="1"/>
  <c r="F60" i="1"/>
  <c r="L59" i="1"/>
  <c r="K59" i="1"/>
  <c r="H59" i="1"/>
  <c r="G59" i="1"/>
  <c r="F59" i="1"/>
  <c r="J59" i="1" s="1"/>
  <c r="J58" i="1"/>
  <c r="H58" i="1"/>
  <c r="L58" i="1" s="1"/>
  <c r="G58" i="1"/>
  <c r="K58" i="1" s="1"/>
  <c r="F58" i="1"/>
  <c r="L57" i="1"/>
  <c r="H57" i="1"/>
  <c r="G57" i="1"/>
  <c r="K57" i="1" s="1"/>
  <c r="F57" i="1"/>
  <c r="J57" i="1" s="1"/>
  <c r="J56" i="1"/>
  <c r="H56" i="1"/>
  <c r="L56" i="1" s="1"/>
  <c r="G56" i="1"/>
  <c r="K56" i="1" s="1"/>
  <c r="F56" i="1"/>
  <c r="L55" i="1"/>
  <c r="H55" i="1"/>
  <c r="G55" i="1"/>
  <c r="K55" i="1" s="1"/>
  <c r="F55" i="1"/>
  <c r="J55" i="1" s="1"/>
  <c r="J54" i="1"/>
  <c r="H54" i="1"/>
  <c r="L54" i="1" s="1"/>
  <c r="G54" i="1"/>
  <c r="K54" i="1" s="1"/>
  <c r="F54" i="1"/>
  <c r="L53" i="1"/>
  <c r="K53" i="1"/>
  <c r="H53" i="1"/>
  <c r="G53" i="1"/>
  <c r="F53" i="1"/>
  <c r="J53" i="1" s="1"/>
  <c r="L52" i="1"/>
  <c r="J52" i="1"/>
  <c r="H52" i="1"/>
  <c r="G52" i="1"/>
  <c r="K52" i="1" s="1"/>
  <c r="F52" i="1"/>
  <c r="L50" i="1"/>
  <c r="J50" i="1"/>
  <c r="H50" i="1"/>
  <c r="G50" i="1"/>
  <c r="K50" i="1" s="1"/>
  <c r="F50" i="1"/>
  <c r="L49" i="1"/>
  <c r="J49" i="1"/>
  <c r="H49" i="1"/>
  <c r="G49" i="1"/>
  <c r="K49" i="1" s="1"/>
  <c r="F49" i="1"/>
  <c r="L48" i="1"/>
  <c r="J48" i="1"/>
  <c r="H48" i="1"/>
  <c r="G48" i="1"/>
  <c r="K48" i="1" s="1"/>
  <c r="F48" i="1"/>
  <c r="L47" i="1"/>
  <c r="J47" i="1"/>
  <c r="H47" i="1"/>
  <c r="G47" i="1"/>
  <c r="K47" i="1" s="1"/>
  <c r="F47" i="1"/>
  <c r="L46" i="1"/>
  <c r="J46" i="1"/>
  <c r="H46" i="1"/>
  <c r="G46" i="1"/>
  <c r="K46" i="1" s="1"/>
  <c r="F46" i="1"/>
  <c r="L45" i="1"/>
  <c r="J45" i="1"/>
  <c r="H45" i="1"/>
  <c r="G45" i="1"/>
  <c r="K45" i="1" s="1"/>
  <c r="F45" i="1"/>
  <c r="L44" i="1"/>
  <c r="J44" i="1"/>
  <c r="H44" i="1"/>
  <c r="G44" i="1"/>
  <c r="K44" i="1" s="1"/>
  <c r="F44" i="1"/>
  <c r="L43" i="1"/>
  <c r="J43" i="1"/>
  <c r="H43" i="1"/>
  <c r="G43" i="1"/>
  <c r="K43" i="1" s="1"/>
  <c r="F43" i="1"/>
  <c r="L42" i="1"/>
  <c r="J42" i="1"/>
  <c r="H42" i="1"/>
  <c r="G42" i="1"/>
  <c r="K42" i="1" s="1"/>
  <c r="F42" i="1"/>
  <c r="L41" i="1"/>
  <c r="J41" i="1"/>
  <c r="H41" i="1"/>
  <c r="G41" i="1"/>
  <c r="K41" i="1" s="1"/>
  <c r="F41" i="1"/>
  <c r="L40" i="1"/>
  <c r="J40" i="1"/>
  <c r="H40" i="1"/>
  <c r="G40" i="1"/>
  <c r="K40" i="1" s="1"/>
  <c r="F40" i="1"/>
  <c r="L39" i="1"/>
  <c r="K39" i="1"/>
  <c r="J39" i="1"/>
  <c r="H39" i="1"/>
  <c r="G39" i="1"/>
  <c r="F39" i="1"/>
  <c r="L38" i="1"/>
  <c r="J38" i="1"/>
  <c r="H38" i="1"/>
  <c r="G38" i="1"/>
  <c r="K38" i="1" s="1"/>
  <c r="F38" i="1"/>
  <c r="L37" i="1"/>
  <c r="K37" i="1"/>
  <c r="J37" i="1"/>
  <c r="H37" i="1"/>
  <c r="G37" i="1"/>
  <c r="F37" i="1"/>
  <c r="L36" i="1"/>
  <c r="J36" i="1"/>
  <c r="H36" i="1"/>
  <c r="G36" i="1"/>
  <c r="K36" i="1" s="1"/>
  <c r="F36" i="1"/>
  <c r="L34" i="1"/>
  <c r="K34" i="1"/>
  <c r="J34" i="1"/>
  <c r="H34" i="1"/>
  <c r="G34" i="1"/>
  <c r="F34" i="1"/>
  <c r="L32" i="1"/>
  <c r="J32" i="1"/>
  <c r="H32" i="1"/>
  <c r="G32" i="1"/>
  <c r="K32" i="1" s="1"/>
  <c r="F32" i="1"/>
  <c r="L30" i="1"/>
  <c r="K30" i="1"/>
  <c r="J30" i="1"/>
  <c r="H30" i="1"/>
  <c r="G30" i="1"/>
  <c r="F30" i="1"/>
  <c r="L29" i="1"/>
  <c r="J29" i="1"/>
  <c r="H29" i="1"/>
  <c r="G29" i="1"/>
  <c r="K29" i="1" s="1"/>
  <c r="F29" i="1"/>
  <c r="L27" i="1"/>
  <c r="K27" i="1"/>
  <c r="J27" i="1"/>
  <c r="H27" i="1"/>
  <c r="G27" i="1"/>
  <c r="F27" i="1"/>
  <c r="L26" i="1"/>
  <c r="H26" i="1"/>
  <c r="G26" i="1"/>
  <c r="K26" i="1" s="1"/>
  <c r="F26" i="1"/>
  <c r="J26" i="1" s="1"/>
  <c r="K25" i="1"/>
  <c r="J25" i="1"/>
  <c r="H25" i="1"/>
  <c r="L25" i="1" s="1"/>
  <c r="G25" i="1"/>
  <c r="F25" i="1"/>
  <c r="L24" i="1"/>
  <c r="J24" i="1"/>
  <c r="H24" i="1"/>
  <c r="G24" i="1"/>
  <c r="K24" i="1" s="1"/>
  <c r="F24" i="1"/>
  <c r="L23" i="1"/>
  <c r="K23" i="1"/>
  <c r="J23" i="1"/>
  <c r="H23" i="1"/>
  <c r="G23" i="1"/>
  <c r="F23" i="1"/>
  <c r="L22" i="1"/>
  <c r="J22" i="1"/>
  <c r="H22" i="1"/>
  <c r="G22" i="1"/>
  <c r="K22" i="1" s="1"/>
  <c r="F22" i="1"/>
  <c r="L20" i="1"/>
  <c r="K20" i="1"/>
  <c r="J20" i="1"/>
  <c r="H20" i="1"/>
  <c r="G20" i="1"/>
  <c r="F20" i="1"/>
  <c r="L19" i="1"/>
  <c r="J19" i="1"/>
  <c r="H19" i="1"/>
  <c r="G19" i="1"/>
  <c r="K19" i="1" s="1"/>
  <c r="F19" i="1"/>
  <c r="L18" i="1"/>
  <c r="K18" i="1"/>
  <c r="J18" i="1"/>
  <c r="H18" i="1"/>
  <c r="G18" i="1"/>
  <c r="F18" i="1"/>
  <c r="L17" i="1"/>
  <c r="J17" i="1"/>
  <c r="H17" i="1"/>
  <c r="G17" i="1"/>
  <c r="K17" i="1" s="1"/>
  <c r="F17" i="1"/>
  <c r="L16" i="1"/>
  <c r="K16" i="1"/>
  <c r="J16" i="1"/>
  <c r="H16" i="1"/>
  <c r="G16" i="1"/>
  <c r="F16" i="1"/>
  <c r="L15" i="1"/>
  <c r="J15" i="1"/>
  <c r="H15" i="1"/>
  <c r="G15" i="1"/>
  <c r="K15" i="1" s="1"/>
  <c r="F15" i="1"/>
  <c r="L14" i="1"/>
  <c r="K14" i="1"/>
  <c r="J14" i="1"/>
  <c r="H14" i="1"/>
  <c r="G14" i="1"/>
  <c r="F14" i="1"/>
  <c r="L13" i="1"/>
  <c r="J13" i="1"/>
  <c r="H13" i="1"/>
  <c r="G13" i="1"/>
  <c r="K13" i="1" s="1"/>
  <c r="F13" i="1"/>
  <c r="K12" i="1"/>
  <c r="J12" i="1"/>
  <c r="H12" i="1"/>
  <c r="L12" i="1" s="1"/>
  <c r="G12" i="1"/>
  <c r="F12" i="1"/>
  <c r="L11" i="1"/>
  <c r="J11" i="1"/>
  <c r="H11" i="1"/>
  <c r="G11" i="1"/>
  <c r="K11" i="1" s="1"/>
  <c r="F11" i="1"/>
  <c r="L10" i="1"/>
  <c r="J10" i="1"/>
  <c r="H10" i="1"/>
  <c r="G10" i="1"/>
  <c r="K10" i="1" s="1"/>
  <c r="F10" i="1"/>
  <c r="L8" i="1"/>
  <c r="J8" i="1"/>
  <c r="H8" i="1"/>
  <c r="G8" i="1"/>
  <c r="K8" i="1" s="1"/>
  <c r="F8" i="1"/>
  <c r="K152" i="1" l="1"/>
  <c r="K155" i="1" s="1"/>
  <c r="E4" i="2"/>
  <c r="D4" i="2"/>
  <c r="C4" i="2"/>
  <c r="L152" i="1"/>
  <c r="L155" i="1" s="1"/>
  <c r="J152" i="1"/>
  <c r="J155" i="1" s="1"/>
  <c r="F73" i="5" l="1"/>
  <c r="J73" i="5" s="1"/>
  <c r="G73" i="5"/>
  <c r="K73" i="5" s="1"/>
  <c r="H73" i="5"/>
  <c r="L73" i="5" s="1"/>
  <c r="F412" i="5" l="1"/>
  <c r="J412" i="5" s="1"/>
  <c r="G412" i="5"/>
  <c r="K412" i="5" s="1"/>
  <c r="H412" i="5"/>
  <c r="L412" i="5" s="1"/>
  <c r="F413" i="5"/>
  <c r="J413" i="5" s="1"/>
  <c r="G413" i="5"/>
  <c r="K413" i="5" s="1"/>
  <c r="H413" i="5"/>
  <c r="L413" i="5" s="1"/>
  <c r="F414" i="5"/>
  <c r="J414" i="5" s="1"/>
  <c r="G414" i="5"/>
  <c r="K414" i="5" s="1"/>
  <c r="H414" i="5"/>
  <c r="L414" i="5" s="1"/>
  <c r="F8" i="5" l="1"/>
  <c r="G8" i="5"/>
  <c r="H8" i="5"/>
  <c r="F9" i="5"/>
  <c r="G9" i="5"/>
  <c r="H9" i="5"/>
  <c r="F10" i="5"/>
  <c r="G10" i="5"/>
  <c r="H10" i="5"/>
  <c r="F11" i="5"/>
  <c r="G11" i="5"/>
  <c r="H11" i="5"/>
  <c r="F12" i="5"/>
  <c r="G12" i="5"/>
  <c r="H12" i="5"/>
  <c r="F13" i="5"/>
  <c r="G13" i="5"/>
  <c r="H13" i="5"/>
  <c r="F15" i="5"/>
  <c r="G15" i="5"/>
  <c r="H15" i="5"/>
  <c r="F16" i="5"/>
  <c r="G16" i="5"/>
  <c r="H16" i="5"/>
  <c r="F17" i="5"/>
  <c r="G17" i="5"/>
  <c r="H17" i="5"/>
  <c r="F18" i="5"/>
  <c r="G18" i="5"/>
  <c r="H18" i="5"/>
  <c r="F19" i="5"/>
  <c r="G19" i="5"/>
  <c r="H19" i="5"/>
  <c r="F20" i="5"/>
  <c r="G20" i="5"/>
  <c r="H20" i="5"/>
  <c r="F21" i="5"/>
  <c r="J21" i="5" s="1"/>
  <c r="G21" i="5"/>
  <c r="K21" i="5" s="1"/>
  <c r="H21" i="5"/>
  <c r="L21" i="5" s="1"/>
  <c r="F22" i="5"/>
  <c r="J22" i="5" s="1"/>
  <c r="G22" i="5"/>
  <c r="K22" i="5" s="1"/>
  <c r="H22" i="5"/>
  <c r="L22" i="5" s="1"/>
  <c r="F23" i="5"/>
  <c r="G23" i="5"/>
  <c r="H23" i="5"/>
  <c r="F24" i="5"/>
  <c r="G24" i="5"/>
  <c r="H24" i="5"/>
  <c r="F25" i="5"/>
  <c r="G25" i="5"/>
  <c r="H25" i="5"/>
  <c r="F26" i="5"/>
  <c r="G26" i="5"/>
  <c r="H26" i="5"/>
  <c r="F27" i="5"/>
  <c r="G27" i="5"/>
  <c r="H27" i="5"/>
  <c r="F28" i="5"/>
  <c r="G28" i="5"/>
  <c r="H28" i="5"/>
  <c r="F29" i="5"/>
  <c r="G29" i="5"/>
  <c r="H29" i="5"/>
  <c r="F30" i="5"/>
  <c r="G30" i="5"/>
  <c r="H30" i="5"/>
  <c r="F31" i="5"/>
  <c r="G31" i="5"/>
  <c r="H31" i="5"/>
  <c r="F32" i="5"/>
  <c r="G32" i="5"/>
  <c r="H32" i="5"/>
  <c r="F33" i="5"/>
  <c r="G33" i="5"/>
  <c r="H33" i="5"/>
  <c r="F34" i="5"/>
  <c r="G34" i="5"/>
  <c r="H34" i="5"/>
  <c r="F35" i="5"/>
  <c r="G35" i="5"/>
  <c r="H35" i="5"/>
  <c r="F36" i="5"/>
  <c r="G36" i="5"/>
  <c r="H36" i="5"/>
  <c r="F37" i="5"/>
  <c r="G37" i="5"/>
  <c r="H37" i="5"/>
  <c r="F38" i="5"/>
  <c r="G38" i="5"/>
  <c r="H38" i="5"/>
  <c r="F39" i="5"/>
  <c r="G39" i="5"/>
  <c r="H39" i="5"/>
  <c r="F40" i="5"/>
  <c r="J40" i="5" s="1"/>
  <c r="G40" i="5"/>
  <c r="K40" i="5" s="1"/>
  <c r="H40" i="5"/>
  <c r="L40" i="5" s="1"/>
  <c r="F41" i="5"/>
  <c r="G41" i="5"/>
  <c r="H41" i="5"/>
  <c r="F42" i="5"/>
  <c r="G42" i="5"/>
  <c r="H42" i="5"/>
  <c r="F43" i="5"/>
  <c r="G43" i="5"/>
  <c r="H43" i="5"/>
  <c r="F44" i="5"/>
  <c r="G44" i="5"/>
  <c r="H44" i="5"/>
  <c r="F45" i="5"/>
  <c r="G45" i="5"/>
  <c r="H45" i="5"/>
  <c r="F46" i="5"/>
  <c r="G46" i="5"/>
  <c r="H46" i="5"/>
  <c r="F47" i="5"/>
  <c r="G47" i="5"/>
  <c r="H47" i="5"/>
  <c r="F48" i="5"/>
  <c r="G48" i="5"/>
  <c r="H48" i="5"/>
  <c r="F49" i="5"/>
  <c r="G49" i="5"/>
  <c r="H49" i="5"/>
  <c r="F50" i="5"/>
  <c r="G50" i="5"/>
  <c r="H50" i="5"/>
  <c r="F51" i="5"/>
  <c r="G51" i="5"/>
  <c r="H51" i="5"/>
  <c r="F52" i="5"/>
  <c r="G52" i="5"/>
  <c r="H52" i="5"/>
  <c r="F53" i="5"/>
  <c r="G53" i="5"/>
  <c r="H53" i="5"/>
  <c r="F54" i="5"/>
  <c r="G54" i="5"/>
  <c r="H54" i="5"/>
  <c r="F55" i="5"/>
  <c r="G55" i="5"/>
  <c r="H55" i="5"/>
  <c r="F56" i="5"/>
  <c r="G56" i="5"/>
  <c r="H56" i="5"/>
  <c r="F57" i="5"/>
  <c r="G57" i="5"/>
  <c r="H57" i="5"/>
  <c r="F58" i="5"/>
  <c r="G58" i="5"/>
  <c r="H58" i="5"/>
  <c r="F59" i="5"/>
  <c r="G59" i="5"/>
  <c r="H59" i="5"/>
  <c r="F60" i="5"/>
  <c r="J60" i="5" s="1"/>
  <c r="G60" i="5"/>
  <c r="K60" i="5" s="1"/>
  <c r="H60" i="5"/>
  <c r="L60" i="5" s="1"/>
  <c r="F61" i="5"/>
  <c r="G61" i="5"/>
  <c r="H61" i="5"/>
  <c r="F62" i="5"/>
  <c r="G62" i="5"/>
  <c r="H62" i="5"/>
  <c r="F63" i="5"/>
  <c r="G63" i="5"/>
  <c r="H63" i="5"/>
  <c r="F64" i="5"/>
  <c r="G64" i="5"/>
  <c r="H64" i="5"/>
  <c r="F65" i="5"/>
  <c r="G65" i="5"/>
  <c r="H65" i="5"/>
  <c r="F66" i="5"/>
  <c r="G66" i="5"/>
  <c r="H66" i="5"/>
  <c r="F67" i="5"/>
  <c r="G67" i="5"/>
  <c r="H67" i="5"/>
  <c r="F68" i="5"/>
  <c r="G68" i="5"/>
  <c r="H68" i="5"/>
  <c r="F69" i="5"/>
  <c r="G69" i="5"/>
  <c r="H69" i="5"/>
  <c r="F70" i="5"/>
  <c r="G70" i="5"/>
  <c r="H70" i="5"/>
  <c r="F71" i="5"/>
  <c r="G71" i="5"/>
  <c r="H71" i="5"/>
  <c r="F72" i="5"/>
  <c r="G72" i="5"/>
  <c r="H72" i="5"/>
  <c r="F74" i="5"/>
  <c r="G74" i="5"/>
  <c r="H74" i="5"/>
  <c r="F76" i="5"/>
  <c r="G76" i="5"/>
  <c r="H76" i="5"/>
  <c r="F78" i="5"/>
  <c r="G78" i="5"/>
  <c r="H78" i="5"/>
  <c r="F79" i="5"/>
  <c r="G79" i="5"/>
  <c r="H79" i="5"/>
  <c r="F80" i="5"/>
  <c r="G80" i="5"/>
  <c r="H80" i="5"/>
  <c r="F81" i="5"/>
  <c r="G81" i="5"/>
  <c r="H81" i="5"/>
  <c r="F82" i="5"/>
  <c r="G82" i="5"/>
  <c r="H82" i="5"/>
  <c r="F83" i="5"/>
  <c r="G83" i="5"/>
  <c r="H83" i="5"/>
  <c r="F84" i="5"/>
  <c r="G84" i="5"/>
  <c r="H84" i="5"/>
  <c r="F85" i="5"/>
  <c r="G85" i="5"/>
  <c r="H85" i="5"/>
  <c r="F86" i="5"/>
  <c r="G86" i="5"/>
  <c r="H86" i="5"/>
  <c r="F87" i="5"/>
  <c r="G87" i="5"/>
  <c r="H87" i="5"/>
  <c r="F88" i="5"/>
  <c r="G88" i="5"/>
  <c r="H88" i="5"/>
  <c r="F89" i="5"/>
  <c r="G89" i="5"/>
  <c r="H89" i="5"/>
  <c r="F90" i="5"/>
  <c r="G90" i="5"/>
  <c r="H90" i="5"/>
  <c r="F91" i="5"/>
  <c r="G91" i="5"/>
  <c r="H91" i="5"/>
  <c r="F92" i="5"/>
  <c r="G92" i="5"/>
  <c r="H92" i="5"/>
  <c r="F93" i="5"/>
  <c r="G93" i="5"/>
  <c r="H93" i="5"/>
  <c r="F94" i="5"/>
  <c r="G94" i="5"/>
  <c r="H94" i="5"/>
  <c r="F95" i="5"/>
  <c r="G95" i="5"/>
  <c r="H95" i="5"/>
  <c r="F96" i="5"/>
  <c r="G96" i="5"/>
  <c r="H96" i="5"/>
  <c r="F98" i="5"/>
  <c r="G98" i="5"/>
  <c r="H98" i="5"/>
  <c r="F99" i="5"/>
  <c r="G99" i="5"/>
  <c r="H99" i="5"/>
  <c r="F100" i="5"/>
  <c r="G100" i="5"/>
  <c r="H100" i="5"/>
  <c r="F101" i="5"/>
  <c r="G101" i="5"/>
  <c r="H101" i="5"/>
  <c r="F102" i="5"/>
  <c r="G102" i="5"/>
  <c r="H102" i="5"/>
  <c r="F103" i="5"/>
  <c r="G103" i="5"/>
  <c r="H103" i="5"/>
  <c r="F104" i="5"/>
  <c r="G104" i="5"/>
  <c r="H104" i="5"/>
  <c r="F106" i="5"/>
  <c r="G106" i="5"/>
  <c r="H106" i="5"/>
  <c r="F107" i="5"/>
  <c r="G107" i="5"/>
  <c r="H107" i="5"/>
  <c r="F108" i="5"/>
  <c r="G108" i="5"/>
  <c r="H108" i="5"/>
  <c r="F110" i="5"/>
  <c r="G110" i="5"/>
  <c r="H110" i="5"/>
  <c r="F111" i="5"/>
  <c r="G111" i="5"/>
  <c r="H111" i="5"/>
  <c r="F112" i="5"/>
  <c r="G112" i="5"/>
  <c r="H112" i="5"/>
  <c r="F113" i="5"/>
  <c r="G113" i="5"/>
  <c r="H113" i="5"/>
  <c r="F114" i="5"/>
  <c r="G114" i="5"/>
  <c r="H114" i="5"/>
  <c r="F115" i="5"/>
  <c r="J115" i="5" s="1"/>
  <c r="G115" i="5"/>
  <c r="K115" i="5" s="1"/>
  <c r="H115" i="5"/>
  <c r="L115" i="5" s="1"/>
  <c r="F116" i="5"/>
  <c r="G116" i="5"/>
  <c r="H116" i="5"/>
  <c r="F117" i="5"/>
  <c r="G117" i="5"/>
  <c r="H117" i="5"/>
  <c r="F118" i="5"/>
  <c r="G118" i="5"/>
  <c r="H118" i="5"/>
  <c r="F119" i="5"/>
  <c r="G119" i="5"/>
  <c r="H119" i="5"/>
  <c r="F120" i="5"/>
  <c r="G120" i="5"/>
  <c r="H120" i="5"/>
  <c r="F121" i="5"/>
  <c r="G121" i="5"/>
  <c r="H121" i="5"/>
  <c r="F122" i="5"/>
  <c r="G122" i="5"/>
  <c r="H122" i="5"/>
  <c r="F123" i="5"/>
  <c r="G123" i="5"/>
  <c r="H123" i="5"/>
  <c r="F124" i="5"/>
  <c r="G124" i="5"/>
  <c r="H124" i="5"/>
  <c r="F125" i="5"/>
  <c r="G125" i="5"/>
  <c r="H125" i="5"/>
  <c r="F126" i="5"/>
  <c r="G126" i="5"/>
  <c r="H126" i="5"/>
  <c r="F127" i="5"/>
  <c r="G127" i="5"/>
  <c r="H127" i="5"/>
  <c r="F128" i="5"/>
  <c r="G128" i="5"/>
  <c r="H128" i="5"/>
  <c r="F129" i="5"/>
  <c r="G129" i="5"/>
  <c r="H129" i="5"/>
  <c r="F130" i="5"/>
  <c r="G130" i="5"/>
  <c r="H130" i="5"/>
  <c r="F131" i="5"/>
  <c r="G131" i="5"/>
  <c r="H131" i="5"/>
  <c r="F132" i="5"/>
  <c r="G132" i="5"/>
  <c r="H132" i="5"/>
  <c r="F133" i="5"/>
  <c r="G133" i="5"/>
  <c r="H133" i="5"/>
  <c r="F134" i="5"/>
  <c r="G134" i="5"/>
  <c r="H134" i="5"/>
  <c r="F135" i="5"/>
  <c r="G135" i="5"/>
  <c r="H135" i="5"/>
  <c r="F136" i="5"/>
  <c r="G136" i="5"/>
  <c r="H136" i="5"/>
  <c r="F137" i="5"/>
  <c r="G137" i="5"/>
  <c r="H137" i="5"/>
  <c r="F138" i="5"/>
  <c r="J138" i="5" s="1"/>
  <c r="G138" i="5"/>
  <c r="K138" i="5" s="1"/>
  <c r="H138" i="5"/>
  <c r="L138" i="5" s="1"/>
  <c r="F139" i="5"/>
  <c r="G139" i="5"/>
  <c r="H139" i="5"/>
  <c r="F140" i="5"/>
  <c r="G140" i="5"/>
  <c r="H140" i="5"/>
  <c r="F141" i="5"/>
  <c r="G141" i="5"/>
  <c r="H141" i="5"/>
  <c r="F142" i="5"/>
  <c r="G142" i="5"/>
  <c r="H142" i="5"/>
  <c r="F143" i="5"/>
  <c r="G143" i="5"/>
  <c r="H143" i="5"/>
  <c r="F144" i="5"/>
  <c r="J144" i="5" s="1"/>
  <c r="G144" i="5"/>
  <c r="K144" i="5" s="1"/>
  <c r="H144" i="5"/>
  <c r="L144" i="5" s="1"/>
  <c r="F145" i="5"/>
  <c r="G145" i="5"/>
  <c r="H145" i="5"/>
  <c r="F146" i="5"/>
  <c r="G146" i="5"/>
  <c r="H146" i="5"/>
  <c r="F147" i="5"/>
  <c r="G147" i="5"/>
  <c r="H147" i="5"/>
  <c r="F148" i="5"/>
  <c r="G148" i="5"/>
  <c r="H148" i="5"/>
  <c r="F149" i="5"/>
  <c r="G149" i="5"/>
  <c r="H149" i="5"/>
  <c r="F150" i="5"/>
  <c r="G150" i="5"/>
  <c r="H150" i="5"/>
  <c r="F151" i="5"/>
  <c r="G151" i="5"/>
  <c r="H151" i="5"/>
  <c r="F152" i="5"/>
  <c r="G152" i="5"/>
  <c r="H152" i="5"/>
  <c r="F153" i="5"/>
  <c r="G153" i="5"/>
  <c r="H153" i="5"/>
  <c r="F154" i="5"/>
  <c r="G154" i="5"/>
  <c r="H154" i="5"/>
  <c r="F155" i="5"/>
  <c r="J155" i="5" s="1"/>
  <c r="G155" i="5"/>
  <c r="K155" i="5" s="1"/>
  <c r="H155" i="5"/>
  <c r="L155" i="5" s="1"/>
  <c r="F156" i="5"/>
  <c r="G156" i="5"/>
  <c r="H156" i="5"/>
  <c r="F157" i="5"/>
  <c r="G157" i="5"/>
  <c r="H157" i="5"/>
  <c r="F158" i="5"/>
  <c r="G158" i="5"/>
  <c r="H158" i="5"/>
  <c r="F159" i="5"/>
  <c r="G159" i="5"/>
  <c r="H159" i="5"/>
  <c r="F160" i="5"/>
  <c r="G160" i="5"/>
  <c r="H160" i="5"/>
  <c r="F161" i="5"/>
  <c r="G161" i="5"/>
  <c r="H161" i="5"/>
  <c r="F162" i="5"/>
  <c r="G162" i="5"/>
  <c r="H162" i="5"/>
  <c r="F163" i="5"/>
  <c r="G163" i="5"/>
  <c r="H163" i="5"/>
  <c r="F164" i="5"/>
  <c r="G164" i="5"/>
  <c r="H164" i="5"/>
  <c r="F165" i="5"/>
  <c r="G165" i="5"/>
  <c r="H165" i="5"/>
  <c r="F166" i="5"/>
  <c r="G166" i="5"/>
  <c r="H166" i="5"/>
  <c r="F167" i="5"/>
  <c r="G167" i="5"/>
  <c r="H167" i="5"/>
  <c r="F168" i="5"/>
  <c r="G168" i="5"/>
  <c r="H168" i="5"/>
  <c r="F169" i="5"/>
  <c r="J169" i="5" s="1"/>
  <c r="G169" i="5"/>
  <c r="K169" i="5" s="1"/>
  <c r="H169" i="5"/>
  <c r="L169" i="5" s="1"/>
  <c r="F170" i="5"/>
  <c r="G170" i="5"/>
  <c r="H170" i="5"/>
  <c r="F171" i="5"/>
  <c r="G171" i="5"/>
  <c r="H171" i="5"/>
  <c r="F172" i="5"/>
  <c r="G172" i="5"/>
  <c r="H172" i="5"/>
  <c r="F173" i="5"/>
  <c r="G173" i="5"/>
  <c r="H173" i="5"/>
  <c r="F174" i="5"/>
  <c r="J174" i="5" s="1"/>
  <c r="G174" i="5"/>
  <c r="K174" i="5" s="1"/>
  <c r="H174" i="5"/>
  <c r="L174" i="5" s="1"/>
  <c r="F175" i="5"/>
  <c r="G175" i="5"/>
  <c r="H175" i="5"/>
  <c r="F176" i="5"/>
  <c r="G176" i="5"/>
  <c r="H176" i="5"/>
  <c r="F177" i="5"/>
  <c r="G177" i="5"/>
  <c r="H177" i="5"/>
  <c r="F178" i="5"/>
  <c r="G178" i="5"/>
  <c r="H178" i="5"/>
  <c r="F179" i="5"/>
  <c r="G179" i="5"/>
  <c r="H179" i="5"/>
  <c r="F180" i="5"/>
  <c r="G180" i="5"/>
  <c r="H180" i="5"/>
  <c r="F181" i="5"/>
  <c r="G181" i="5"/>
  <c r="H181" i="5"/>
  <c r="F182" i="5"/>
  <c r="G182" i="5"/>
  <c r="H182" i="5"/>
  <c r="F183" i="5"/>
  <c r="G183" i="5"/>
  <c r="H183" i="5"/>
  <c r="F184" i="5"/>
  <c r="G184" i="5"/>
  <c r="H184" i="5"/>
  <c r="F185" i="5"/>
  <c r="G185" i="5"/>
  <c r="H185" i="5"/>
  <c r="F186" i="5"/>
  <c r="J186" i="5" s="1"/>
  <c r="G186" i="5"/>
  <c r="K186" i="5" s="1"/>
  <c r="H186" i="5"/>
  <c r="L186" i="5" s="1"/>
  <c r="F187" i="5"/>
  <c r="G187" i="5"/>
  <c r="H187" i="5"/>
  <c r="F188" i="5"/>
  <c r="G188" i="5"/>
  <c r="H188" i="5"/>
  <c r="F189" i="5"/>
  <c r="G189" i="5"/>
  <c r="H189" i="5"/>
  <c r="F190" i="5"/>
  <c r="G190" i="5"/>
  <c r="H190" i="5"/>
  <c r="F191" i="5"/>
  <c r="G191" i="5"/>
  <c r="H191" i="5"/>
  <c r="F192" i="5"/>
  <c r="G192" i="5"/>
  <c r="H192" i="5"/>
  <c r="F193" i="5"/>
  <c r="G193" i="5"/>
  <c r="H193" i="5"/>
  <c r="F194" i="5"/>
  <c r="G194" i="5"/>
  <c r="H194" i="5"/>
  <c r="F195" i="5"/>
  <c r="G195" i="5"/>
  <c r="H195" i="5"/>
  <c r="F196" i="5"/>
  <c r="G196" i="5"/>
  <c r="H196" i="5"/>
  <c r="F197" i="5"/>
  <c r="G197" i="5"/>
  <c r="H197" i="5"/>
  <c r="F198" i="5"/>
  <c r="G198" i="5"/>
  <c r="H198" i="5"/>
  <c r="F199" i="5"/>
  <c r="G199" i="5"/>
  <c r="H199" i="5"/>
  <c r="F200" i="5"/>
  <c r="G200" i="5"/>
  <c r="H200" i="5"/>
  <c r="F201" i="5"/>
  <c r="G201" i="5"/>
  <c r="H201" i="5"/>
  <c r="F202" i="5"/>
  <c r="G202" i="5"/>
  <c r="H202" i="5"/>
  <c r="F203" i="5"/>
  <c r="G203" i="5"/>
  <c r="H203" i="5"/>
  <c r="F204" i="5"/>
  <c r="G204" i="5"/>
  <c r="H204" i="5"/>
  <c r="F205" i="5"/>
  <c r="G205" i="5"/>
  <c r="H205" i="5"/>
  <c r="F206" i="5"/>
  <c r="J206" i="5" s="1"/>
  <c r="G206" i="5"/>
  <c r="K206" i="5" s="1"/>
  <c r="H206" i="5"/>
  <c r="L206" i="5" s="1"/>
  <c r="F207" i="5"/>
  <c r="G207" i="5"/>
  <c r="H207" i="5"/>
  <c r="F208" i="5"/>
  <c r="G208" i="5"/>
  <c r="H208" i="5"/>
  <c r="F209" i="5"/>
  <c r="G209" i="5"/>
  <c r="H209" i="5"/>
  <c r="F210" i="5"/>
  <c r="G210" i="5"/>
  <c r="H210" i="5"/>
  <c r="F211" i="5"/>
  <c r="G211" i="5"/>
  <c r="H211" i="5"/>
  <c r="F212" i="5"/>
  <c r="G212" i="5"/>
  <c r="H212" i="5"/>
  <c r="F213" i="5"/>
  <c r="G213" i="5"/>
  <c r="H213" i="5"/>
  <c r="F214" i="5"/>
  <c r="G214" i="5"/>
  <c r="H214" i="5"/>
  <c r="F215" i="5"/>
  <c r="G215" i="5"/>
  <c r="H215" i="5"/>
  <c r="F216" i="5"/>
  <c r="G216" i="5"/>
  <c r="H216" i="5"/>
  <c r="F217" i="5"/>
  <c r="G217" i="5"/>
  <c r="H217" i="5"/>
  <c r="F218" i="5"/>
  <c r="G218" i="5"/>
  <c r="H218" i="5"/>
  <c r="F219" i="5"/>
  <c r="J219" i="5" s="1"/>
  <c r="G219" i="5"/>
  <c r="K219" i="5" s="1"/>
  <c r="H219" i="5"/>
  <c r="L219" i="5" s="1"/>
  <c r="F220" i="5"/>
  <c r="G220" i="5"/>
  <c r="H220" i="5"/>
  <c r="F221" i="5"/>
  <c r="G221" i="5"/>
  <c r="H221" i="5"/>
  <c r="F222" i="5"/>
  <c r="G222" i="5"/>
  <c r="H222" i="5"/>
  <c r="F223" i="5"/>
  <c r="G223" i="5"/>
  <c r="H223" i="5"/>
  <c r="F224" i="5"/>
  <c r="G224" i="5"/>
  <c r="H224" i="5"/>
  <c r="F225" i="5"/>
  <c r="G225" i="5"/>
  <c r="H225" i="5"/>
  <c r="F226" i="5"/>
  <c r="G226" i="5"/>
  <c r="H226" i="5"/>
  <c r="F227" i="5"/>
  <c r="G227" i="5"/>
  <c r="H227" i="5"/>
  <c r="F228" i="5"/>
  <c r="G228" i="5"/>
  <c r="H228" i="5"/>
  <c r="F229" i="5"/>
  <c r="G229" i="5"/>
  <c r="H229" i="5"/>
  <c r="F230" i="5"/>
  <c r="G230" i="5"/>
  <c r="H230" i="5"/>
  <c r="F231" i="5"/>
  <c r="J231" i="5" s="1"/>
  <c r="G231" i="5"/>
  <c r="K231" i="5" s="1"/>
  <c r="H231" i="5"/>
  <c r="L231" i="5" s="1"/>
  <c r="F232" i="5"/>
  <c r="J232" i="5" s="1"/>
  <c r="G232" i="5"/>
  <c r="K232" i="5" s="1"/>
  <c r="H232" i="5"/>
  <c r="L232" i="5" s="1"/>
  <c r="F233" i="5"/>
  <c r="J233" i="5" s="1"/>
  <c r="G233" i="5"/>
  <c r="K233" i="5" s="1"/>
  <c r="H233" i="5"/>
  <c r="L233" i="5" s="1"/>
  <c r="F234" i="5"/>
  <c r="J234" i="5" s="1"/>
  <c r="G234" i="5"/>
  <c r="K234" i="5" s="1"/>
  <c r="H234" i="5"/>
  <c r="L234" i="5" s="1"/>
  <c r="F235" i="5"/>
  <c r="J235" i="5" s="1"/>
  <c r="G235" i="5"/>
  <c r="K235" i="5" s="1"/>
  <c r="H235" i="5"/>
  <c r="L235" i="5" s="1"/>
  <c r="F236" i="5"/>
  <c r="J236" i="5" s="1"/>
  <c r="G236" i="5"/>
  <c r="K236" i="5" s="1"/>
  <c r="H236" i="5"/>
  <c r="L236" i="5" s="1"/>
  <c r="F237" i="5"/>
  <c r="J237" i="5" s="1"/>
  <c r="G237" i="5"/>
  <c r="K237" i="5" s="1"/>
  <c r="H237" i="5"/>
  <c r="L237" i="5" s="1"/>
  <c r="F238" i="5"/>
  <c r="J238" i="5" s="1"/>
  <c r="G238" i="5"/>
  <c r="K238" i="5" s="1"/>
  <c r="H238" i="5"/>
  <c r="L238" i="5" s="1"/>
  <c r="F239" i="5"/>
  <c r="J239" i="5" s="1"/>
  <c r="G239" i="5"/>
  <c r="K239" i="5" s="1"/>
  <c r="H239" i="5"/>
  <c r="L239" i="5" s="1"/>
  <c r="F240" i="5"/>
  <c r="J240" i="5" s="1"/>
  <c r="G240" i="5"/>
  <c r="K240" i="5" s="1"/>
  <c r="H240" i="5"/>
  <c r="L240" i="5" s="1"/>
  <c r="F241" i="5"/>
  <c r="J241" i="5" s="1"/>
  <c r="G241" i="5"/>
  <c r="K241" i="5" s="1"/>
  <c r="H241" i="5"/>
  <c r="L241" i="5" s="1"/>
  <c r="F242" i="5"/>
  <c r="J242" i="5" s="1"/>
  <c r="G242" i="5"/>
  <c r="K242" i="5" s="1"/>
  <c r="H242" i="5"/>
  <c r="L242" i="5" s="1"/>
  <c r="F243" i="5"/>
  <c r="J243" i="5" s="1"/>
  <c r="G243" i="5"/>
  <c r="K243" i="5" s="1"/>
  <c r="H243" i="5"/>
  <c r="L243" i="5" s="1"/>
  <c r="F244" i="5"/>
  <c r="J244" i="5" s="1"/>
  <c r="G244" i="5"/>
  <c r="K244" i="5" s="1"/>
  <c r="H244" i="5"/>
  <c r="L244" i="5" s="1"/>
  <c r="F245" i="5"/>
  <c r="J245" i="5" s="1"/>
  <c r="G245" i="5"/>
  <c r="K245" i="5" s="1"/>
  <c r="H245" i="5"/>
  <c r="L245" i="5" s="1"/>
  <c r="F246" i="5"/>
  <c r="J246" i="5" s="1"/>
  <c r="G246" i="5"/>
  <c r="K246" i="5" s="1"/>
  <c r="H246" i="5"/>
  <c r="L246" i="5" s="1"/>
  <c r="F247" i="5"/>
  <c r="J247" i="5" s="1"/>
  <c r="G247" i="5"/>
  <c r="K247" i="5" s="1"/>
  <c r="H247" i="5"/>
  <c r="L247" i="5" s="1"/>
  <c r="F248" i="5"/>
  <c r="J248" i="5" s="1"/>
  <c r="G248" i="5"/>
  <c r="K248" i="5" s="1"/>
  <c r="H248" i="5"/>
  <c r="L248" i="5" s="1"/>
  <c r="F249" i="5"/>
  <c r="J249" i="5" s="1"/>
  <c r="G249" i="5"/>
  <c r="K249" i="5" s="1"/>
  <c r="H249" i="5"/>
  <c r="L249" i="5" s="1"/>
  <c r="F250" i="5"/>
  <c r="J250" i="5" s="1"/>
  <c r="G250" i="5"/>
  <c r="K250" i="5" s="1"/>
  <c r="H250" i="5"/>
  <c r="L250" i="5" s="1"/>
  <c r="F251" i="5"/>
  <c r="J251" i="5" s="1"/>
  <c r="G251" i="5"/>
  <c r="K251" i="5" s="1"/>
  <c r="H251" i="5"/>
  <c r="L251" i="5" s="1"/>
  <c r="F252" i="5"/>
  <c r="J252" i="5" s="1"/>
  <c r="G252" i="5"/>
  <c r="K252" i="5" s="1"/>
  <c r="H252" i="5"/>
  <c r="L252" i="5" s="1"/>
  <c r="F253" i="5"/>
  <c r="J253" i="5" s="1"/>
  <c r="G253" i="5"/>
  <c r="K253" i="5" s="1"/>
  <c r="H253" i="5"/>
  <c r="L253" i="5" s="1"/>
  <c r="F254" i="5"/>
  <c r="J254" i="5" s="1"/>
  <c r="G254" i="5"/>
  <c r="K254" i="5" s="1"/>
  <c r="H254" i="5"/>
  <c r="L254" i="5" s="1"/>
  <c r="F255" i="5"/>
  <c r="J255" i="5" s="1"/>
  <c r="G255" i="5"/>
  <c r="K255" i="5" s="1"/>
  <c r="H255" i="5"/>
  <c r="L255" i="5" s="1"/>
  <c r="F256" i="5"/>
  <c r="J256" i="5" s="1"/>
  <c r="G256" i="5"/>
  <c r="K256" i="5" s="1"/>
  <c r="H256" i="5"/>
  <c r="L256" i="5" s="1"/>
  <c r="F257" i="5"/>
  <c r="J257" i="5" s="1"/>
  <c r="G257" i="5"/>
  <c r="K257" i="5" s="1"/>
  <c r="H257" i="5"/>
  <c r="L257" i="5" s="1"/>
  <c r="F258" i="5"/>
  <c r="J258" i="5" s="1"/>
  <c r="G258" i="5"/>
  <c r="K258" i="5" s="1"/>
  <c r="H258" i="5"/>
  <c r="L258" i="5" s="1"/>
  <c r="F259" i="5"/>
  <c r="J259" i="5" s="1"/>
  <c r="G259" i="5"/>
  <c r="K259" i="5" s="1"/>
  <c r="H259" i="5"/>
  <c r="L259" i="5" s="1"/>
  <c r="F260" i="5"/>
  <c r="J260" i="5" s="1"/>
  <c r="G260" i="5"/>
  <c r="K260" i="5" s="1"/>
  <c r="H260" i="5"/>
  <c r="L260" i="5" s="1"/>
  <c r="F261" i="5"/>
  <c r="J261" i="5" s="1"/>
  <c r="G261" i="5"/>
  <c r="K261" i="5" s="1"/>
  <c r="H261" i="5"/>
  <c r="L261" i="5" s="1"/>
  <c r="F262" i="5"/>
  <c r="J262" i="5" s="1"/>
  <c r="G262" i="5"/>
  <c r="K262" i="5" s="1"/>
  <c r="H262" i="5"/>
  <c r="L262" i="5" s="1"/>
  <c r="F263" i="5"/>
  <c r="J263" i="5" s="1"/>
  <c r="G263" i="5"/>
  <c r="K263" i="5" s="1"/>
  <c r="H263" i="5"/>
  <c r="L263" i="5" s="1"/>
  <c r="F264" i="5"/>
  <c r="J264" i="5" s="1"/>
  <c r="G264" i="5"/>
  <c r="K264" i="5" s="1"/>
  <c r="H264" i="5"/>
  <c r="L264" i="5" s="1"/>
  <c r="F265" i="5"/>
  <c r="J265" i="5" s="1"/>
  <c r="G265" i="5"/>
  <c r="K265" i="5" s="1"/>
  <c r="H265" i="5"/>
  <c r="L265" i="5" s="1"/>
  <c r="F266" i="5"/>
  <c r="J266" i="5" s="1"/>
  <c r="G266" i="5"/>
  <c r="K266" i="5" s="1"/>
  <c r="H266" i="5"/>
  <c r="L266" i="5" s="1"/>
  <c r="F267" i="5"/>
  <c r="J267" i="5" s="1"/>
  <c r="G267" i="5"/>
  <c r="K267" i="5" s="1"/>
  <c r="H267" i="5"/>
  <c r="L267" i="5" s="1"/>
  <c r="F268" i="5"/>
  <c r="J268" i="5" s="1"/>
  <c r="G268" i="5"/>
  <c r="K268" i="5" s="1"/>
  <c r="H268" i="5"/>
  <c r="L268" i="5" s="1"/>
  <c r="F269" i="5"/>
  <c r="J269" i="5" s="1"/>
  <c r="G269" i="5"/>
  <c r="K269" i="5" s="1"/>
  <c r="H269" i="5"/>
  <c r="L269" i="5" s="1"/>
  <c r="F270" i="5"/>
  <c r="J270" i="5" s="1"/>
  <c r="G270" i="5"/>
  <c r="K270" i="5" s="1"/>
  <c r="H270" i="5"/>
  <c r="L270" i="5" s="1"/>
  <c r="F271" i="5"/>
  <c r="J271" i="5" s="1"/>
  <c r="G271" i="5"/>
  <c r="K271" i="5" s="1"/>
  <c r="H271" i="5"/>
  <c r="L271" i="5" s="1"/>
  <c r="F272" i="5"/>
  <c r="J272" i="5" s="1"/>
  <c r="G272" i="5"/>
  <c r="K272" i="5" s="1"/>
  <c r="H272" i="5"/>
  <c r="L272" i="5" s="1"/>
  <c r="F273" i="5"/>
  <c r="J273" i="5" s="1"/>
  <c r="G273" i="5"/>
  <c r="K273" i="5" s="1"/>
  <c r="H273" i="5"/>
  <c r="L273" i="5" s="1"/>
  <c r="F274" i="5"/>
  <c r="J274" i="5" s="1"/>
  <c r="G274" i="5"/>
  <c r="K274" i="5" s="1"/>
  <c r="H274" i="5"/>
  <c r="L274" i="5" s="1"/>
  <c r="F275" i="5"/>
  <c r="J275" i="5" s="1"/>
  <c r="G275" i="5"/>
  <c r="K275" i="5" s="1"/>
  <c r="H275" i="5"/>
  <c r="L275" i="5" s="1"/>
  <c r="F276" i="5"/>
  <c r="J276" i="5" s="1"/>
  <c r="G276" i="5"/>
  <c r="K276" i="5" s="1"/>
  <c r="H276" i="5"/>
  <c r="L276" i="5" s="1"/>
  <c r="F277" i="5"/>
  <c r="J277" i="5" s="1"/>
  <c r="G277" i="5"/>
  <c r="K277" i="5" s="1"/>
  <c r="H277" i="5"/>
  <c r="L277" i="5" s="1"/>
  <c r="F278" i="5"/>
  <c r="J278" i="5" s="1"/>
  <c r="G278" i="5"/>
  <c r="K278" i="5" s="1"/>
  <c r="H278" i="5"/>
  <c r="L278" i="5" s="1"/>
  <c r="F279" i="5"/>
  <c r="J279" i="5" s="1"/>
  <c r="G279" i="5"/>
  <c r="K279" i="5" s="1"/>
  <c r="H279" i="5"/>
  <c r="L279" i="5" s="1"/>
  <c r="F280" i="5"/>
  <c r="J280" i="5" s="1"/>
  <c r="G280" i="5"/>
  <c r="K280" i="5" s="1"/>
  <c r="H280" i="5"/>
  <c r="L280" i="5" s="1"/>
  <c r="F281" i="5"/>
  <c r="J281" i="5" s="1"/>
  <c r="G281" i="5"/>
  <c r="K281" i="5" s="1"/>
  <c r="H281" i="5"/>
  <c r="L281" i="5" s="1"/>
  <c r="F282" i="5"/>
  <c r="J282" i="5" s="1"/>
  <c r="G282" i="5"/>
  <c r="K282" i="5" s="1"/>
  <c r="H282" i="5"/>
  <c r="L282" i="5" s="1"/>
  <c r="F283" i="5"/>
  <c r="J283" i="5" s="1"/>
  <c r="G283" i="5"/>
  <c r="K283" i="5" s="1"/>
  <c r="H283" i="5"/>
  <c r="L283" i="5" s="1"/>
  <c r="F284" i="5"/>
  <c r="J284" i="5" s="1"/>
  <c r="G284" i="5"/>
  <c r="K284" i="5" s="1"/>
  <c r="H284" i="5"/>
  <c r="L284" i="5" s="1"/>
  <c r="F285" i="5"/>
  <c r="J285" i="5" s="1"/>
  <c r="G285" i="5"/>
  <c r="K285" i="5" s="1"/>
  <c r="H285" i="5"/>
  <c r="L285" i="5" s="1"/>
  <c r="F286" i="5"/>
  <c r="J286" i="5" s="1"/>
  <c r="G286" i="5"/>
  <c r="K286" i="5" s="1"/>
  <c r="H286" i="5"/>
  <c r="L286" i="5" s="1"/>
  <c r="F287" i="5"/>
  <c r="J287" i="5" s="1"/>
  <c r="G287" i="5"/>
  <c r="K287" i="5" s="1"/>
  <c r="H287" i="5"/>
  <c r="L287" i="5" s="1"/>
  <c r="F288" i="5"/>
  <c r="J288" i="5" s="1"/>
  <c r="G288" i="5"/>
  <c r="K288" i="5" s="1"/>
  <c r="H288" i="5"/>
  <c r="L288" i="5" s="1"/>
  <c r="F289" i="5"/>
  <c r="J289" i="5" s="1"/>
  <c r="G289" i="5"/>
  <c r="K289" i="5" s="1"/>
  <c r="H289" i="5"/>
  <c r="L289" i="5" s="1"/>
  <c r="F290" i="5"/>
  <c r="J290" i="5" s="1"/>
  <c r="G290" i="5"/>
  <c r="K290" i="5" s="1"/>
  <c r="H290" i="5"/>
  <c r="L290" i="5" s="1"/>
  <c r="F291" i="5"/>
  <c r="J291" i="5" s="1"/>
  <c r="G291" i="5"/>
  <c r="K291" i="5" s="1"/>
  <c r="H291" i="5"/>
  <c r="L291" i="5" s="1"/>
  <c r="F292" i="5"/>
  <c r="J292" i="5" s="1"/>
  <c r="G292" i="5"/>
  <c r="K292" i="5" s="1"/>
  <c r="H292" i="5"/>
  <c r="L292" i="5" s="1"/>
  <c r="F293" i="5"/>
  <c r="J293" i="5" s="1"/>
  <c r="G293" i="5"/>
  <c r="K293" i="5" s="1"/>
  <c r="H293" i="5"/>
  <c r="L293" i="5" s="1"/>
  <c r="F294" i="5"/>
  <c r="J294" i="5" s="1"/>
  <c r="G294" i="5"/>
  <c r="K294" i="5" s="1"/>
  <c r="H294" i="5"/>
  <c r="L294" i="5" s="1"/>
  <c r="F295" i="5"/>
  <c r="J295" i="5" s="1"/>
  <c r="G295" i="5"/>
  <c r="K295" i="5" s="1"/>
  <c r="H295" i="5"/>
  <c r="L295" i="5" s="1"/>
  <c r="F296" i="5"/>
  <c r="J296" i="5" s="1"/>
  <c r="G296" i="5"/>
  <c r="K296" i="5" s="1"/>
  <c r="H296" i="5"/>
  <c r="L296" i="5" s="1"/>
  <c r="F297" i="5"/>
  <c r="J297" i="5" s="1"/>
  <c r="G297" i="5"/>
  <c r="K297" i="5" s="1"/>
  <c r="H297" i="5"/>
  <c r="L297" i="5" s="1"/>
  <c r="F298" i="5"/>
  <c r="J298" i="5" s="1"/>
  <c r="G298" i="5"/>
  <c r="K298" i="5" s="1"/>
  <c r="H298" i="5"/>
  <c r="L298" i="5" s="1"/>
  <c r="F299" i="5"/>
  <c r="J299" i="5" s="1"/>
  <c r="G299" i="5"/>
  <c r="K299" i="5" s="1"/>
  <c r="H299" i="5"/>
  <c r="L299" i="5" s="1"/>
  <c r="F300" i="5"/>
  <c r="J300" i="5" s="1"/>
  <c r="G300" i="5"/>
  <c r="K300" i="5" s="1"/>
  <c r="H300" i="5"/>
  <c r="L300" i="5" s="1"/>
  <c r="F301" i="5"/>
  <c r="J301" i="5" s="1"/>
  <c r="G301" i="5"/>
  <c r="K301" i="5" s="1"/>
  <c r="H301" i="5"/>
  <c r="L301" i="5" s="1"/>
  <c r="F302" i="5"/>
  <c r="J302" i="5" s="1"/>
  <c r="G302" i="5"/>
  <c r="K302" i="5" s="1"/>
  <c r="H302" i="5"/>
  <c r="L302" i="5" s="1"/>
  <c r="F303" i="5"/>
  <c r="J303" i="5" s="1"/>
  <c r="G303" i="5"/>
  <c r="K303" i="5" s="1"/>
  <c r="H303" i="5"/>
  <c r="L303" i="5" s="1"/>
  <c r="F304" i="5"/>
  <c r="J304" i="5" s="1"/>
  <c r="G304" i="5"/>
  <c r="K304" i="5" s="1"/>
  <c r="H304" i="5"/>
  <c r="L304" i="5" s="1"/>
  <c r="F305" i="5"/>
  <c r="J305" i="5" s="1"/>
  <c r="G305" i="5"/>
  <c r="K305" i="5" s="1"/>
  <c r="H305" i="5"/>
  <c r="L305" i="5" s="1"/>
  <c r="F306" i="5"/>
  <c r="J306" i="5" s="1"/>
  <c r="G306" i="5"/>
  <c r="K306" i="5" s="1"/>
  <c r="H306" i="5"/>
  <c r="L306" i="5" s="1"/>
  <c r="F307" i="5"/>
  <c r="J307" i="5" s="1"/>
  <c r="G307" i="5"/>
  <c r="K307" i="5" s="1"/>
  <c r="H307" i="5"/>
  <c r="L307" i="5" s="1"/>
  <c r="F308" i="5"/>
  <c r="J308" i="5" s="1"/>
  <c r="G308" i="5"/>
  <c r="K308" i="5" s="1"/>
  <c r="H308" i="5"/>
  <c r="L308" i="5" s="1"/>
  <c r="F309" i="5"/>
  <c r="J309" i="5" s="1"/>
  <c r="G309" i="5"/>
  <c r="K309" i="5" s="1"/>
  <c r="H309" i="5"/>
  <c r="L309" i="5" s="1"/>
  <c r="F310" i="5"/>
  <c r="J310" i="5" s="1"/>
  <c r="G310" i="5"/>
  <c r="K310" i="5" s="1"/>
  <c r="H310" i="5"/>
  <c r="L310" i="5" s="1"/>
  <c r="F311" i="5"/>
  <c r="J311" i="5" s="1"/>
  <c r="G311" i="5"/>
  <c r="K311" i="5" s="1"/>
  <c r="H311" i="5"/>
  <c r="L311" i="5" s="1"/>
  <c r="F312" i="5"/>
  <c r="J312" i="5" s="1"/>
  <c r="G312" i="5"/>
  <c r="K312" i="5" s="1"/>
  <c r="H312" i="5"/>
  <c r="L312" i="5" s="1"/>
  <c r="F313" i="5"/>
  <c r="J313" i="5" s="1"/>
  <c r="G313" i="5"/>
  <c r="K313" i="5" s="1"/>
  <c r="H313" i="5"/>
  <c r="L313" i="5" s="1"/>
  <c r="F314" i="5"/>
  <c r="J314" i="5" s="1"/>
  <c r="G314" i="5"/>
  <c r="K314" i="5" s="1"/>
  <c r="H314" i="5"/>
  <c r="L314" i="5" s="1"/>
  <c r="F315" i="5"/>
  <c r="J315" i="5" s="1"/>
  <c r="G315" i="5"/>
  <c r="K315" i="5" s="1"/>
  <c r="H315" i="5"/>
  <c r="L315" i="5" s="1"/>
  <c r="F316" i="5"/>
  <c r="J316" i="5" s="1"/>
  <c r="G316" i="5"/>
  <c r="K316" i="5" s="1"/>
  <c r="H316" i="5"/>
  <c r="L316" i="5" s="1"/>
  <c r="F317" i="5"/>
  <c r="J317" i="5" s="1"/>
  <c r="G317" i="5"/>
  <c r="K317" i="5" s="1"/>
  <c r="H317" i="5"/>
  <c r="L317" i="5" s="1"/>
  <c r="F318" i="5"/>
  <c r="J318" i="5" s="1"/>
  <c r="G318" i="5"/>
  <c r="K318" i="5" s="1"/>
  <c r="H318" i="5"/>
  <c r="L318" i="5" s="1"/>
  <c r="F319" i="5"/>
  <c r="J319" i="5" s="1"/>
  <c r="G319" i="5"/>
  <c r="K319" i="5" s="1"/>
  <c r="H319" i="5"/>
  <c r="L319" i="5" s="1"/>
  <c r="F320" i="5"/>
  <c r="J320" i="5" s="1"/>
  <c r="G320" i="5"/>
  <c r="K320" i="5" s="1"/>
  <c r="H320" i="5"/>
  <c r="L320" i="5" s="1"/>
  <c r="F321" i="5"/>
  <c r="J321" i="5" s="1"/>
  <c r="G321" i="5"/>
  <c r="K321" i="5" s="1"/>
  <c r="H321" i="5"/>
  <c r="L321" i="5" s="1"/>
  <c r="F322" i="5"/>
  <c r="J322" i="5" s="1"/>
  <c r="G322" i="5"/>
  <c r="K322" i="5" s="1"/>
  <c r="H322" i="5"/>
  <c r="L322" i="5" s="1"/>
  <c r="F323" i="5"/>
  <c r="J323" i="5" s="1"/>
  <c r="G323" i="5"/>
  <c r="K323" i="5" s="1"/>
  <c r="H323" i="5"/>
  <c r="L323" i="5" s="1"/>
  <c r="F324" i="5"/>
  <c r="J324" i="5" s="1"/>
  <c r="G324" i="5"/>
  <c r="K324" i="5" s="1"/>
  <c r="H324" i="5"/>
  <c r="L324" i="5" s="1"/>
  <c r="F325" i="5"/>
  <c r="J325" i="5" s="1"/>
  <c r="G325" i="5"/>
  <c r="K325" i="5" s="1"/>
  <c r="H325" i="5"/>
  <c r="L325" i="5" s="1"/>
  <c r="F326" i="5"/>
  <c r="J326" i="5" s="1"/>
  <c r="G326" i="5"/>
  <c r="K326" i="5" s="1"/>
  <c r="H326" i="5"/>
  <c r="L326" i="5" s="1"/>
  <c r="F327" i="5"/>
  <c r="J327" i="5" s="1"/>
  <c r="G327" i="5"/>
  <c r="K327" i="5" s="1"/>
  <c r="H327" i="5"/>
  <c r="L327" i="5" s="1"/>
  <c r="F328" i="5"/>
  <c r="J328" i="5" s="1"/>
  <c r="G328" i="5"/>
  <c r="K328" i="5" s="1"/>
  <c r="H328" i="5"/>
  <c r="L328" i="5" s="1"/>
  <c r="F329" i="5"/>
  <c r="J329" i="5" s="1"/>
  <c r="G329" i="5"/>
  <c r="K329" i="5" s="1"/>
  <c r="H329" i="5"/>
  <c r="L329" i="5" s="1"/>
  <c r="F330" i="5"/>
  <c r="J330" i="5" s="1"/>
  <c r="G330" i="5"/>
  <c r="K330" i="5" s="1"/>
  <c r="H330" i="5"/>
  <c r="L330" i="5" s="1"/>
  <c r="F331" i="5"/>
  <c r="J331" i="5" s="1"/>
  <c r="G331" i="5"/>
  <c r="K331" i="5" s="1"/>
  <c r="H331" i="5"/>
  <c r="L331" i="5" s="1"/>
  <c r="F332" i="5"/>
  <c r="J332" i="5" s="1"/>
  <c r="G332" i="5"/>
  <c r="K332" i="5" s="1"/>
  <c r="H332" i="5"/>
  <c r="L332" i="5" s="1"/>
  <c r="F333" i="5"/>
  <c r="J333" i="5" s="1"/>
  <c r="G333" i="5"/>
  <c r="K333" i="5" s="1"/>
  <c r="H333" i="5"/>
  <c r="L333" i="5" s="1"/>
  <c r="F334" i="5"/>
  <c r="J334" i="5" s="1"/>
  <c r="G334" i="5"/>
  <c r="K334" i="5" s="1"/>
  <c r="H334" i="5"/>
  <c r="L334" i="5" s="1"/>
  <c r="F335" i="5"/>
  <c r="J335" i="5" s="1"/>
  <c r="G335" i="5"/>
  <c r="K335" i="5" s="1"/>
  <c r="H335" i="5"/>
  <c r="L335" i="5" s="1"/>
  <c r="F336" i="5"/>
  <c r="J336" i="5" s="1"/>
  <c r="G336" i="5"/>
  <c r="K336" i="5" s="1"/>
  <c r="H336" i="5"/>
  <c r="L336" i="5" s="1"/>
  <c r="F337" i="5"/>
  <c r="J337" i="5" s="1"/>
  <c r="G337" i="5"/>
  <c r="K337" i="5" s="1"/>
  <c r="H337" i="5"/>
  <c r="L337" i="5" s="1"/>
  <c r="F338" i="5"/>
  <c r="J338" i="5" s="1"/>
  <c r="G338" i="5"/>
  <c r="K338" i="5" s="1"/>
  <c r="H338" i="5"/>
  <c r="L338" i="5" s="1"/>
  <c r="F339" i="5"/>
  <c r="J339" i="5" s="1"/>
  <c r="G339" i="5"/>
  <c r="K339" i="5" s="1"/>
  <c r="H339" i="5"/>
  <c r="L339" i="5" s="1"/>
  <c r="F340" i="5"/>
  <c r="J340" i="5" s="1"/>
  <c r="G340" i="5"/>
  <c r="K340" i="5" s="1"/>
  <c r="H340" i="5"/>
  <c r="L340" i="5" s="1"/>
  <c r="F341" i="5"/>
  <c r="J341" i="5" s="1"/>
  <c r="G341" i="5"/>
  <c r="K341" i="5" s="1"/>
  <c r="H341" i="5"/>
  <c r="L341" i="5" s="1"/>
  <c r="F342" i="5"/>
  <c r="J342" i="5" s="1"/>
  <c r="G342" i="5"/>
  <c r="K342" i="5" s="1"/>
  <c r="H342" i="5"/>
  <c r="L342" i="5" s="1"/>
  <c r="F343" i="5"/>
  <c r="J343" i="5" s="1"/>
  <c r="G343" i="5"/>
  <c r="K343" i="5" s="1"/>
  <c r="H343" i="5"/>
  <c r="L343" i="5" s="1"/>
  <c r="F344" i="5"/>
  <c r="J344" i="5" s="1"/>
  <c r="G344" i="5"/>
  <c r="K344" i="5" s="1"/>
  <c r="H344" i="5"/>
  <c r="L344" i="5" s="1"/>
  <c r="F345" i="5"/>
  <c r="J345" i="5" s="1"/>
  <c r="G345" i="5"/>
  <c r="K345" i="5" s="1"/>
  <c r="H345" i="5"/>
  <c r="L345" i="5" s="1"/>
  <c r="F346" i="5"/>
  <c r="J346" i="5" s="1"/>
  <c r="G346" i="5"/>
  <c r="K346" i="5" s="1"/>
  <c r="H346" i="5"/>
  <c r="L346" i="5" s="1"/>
  <c r="F347" i="5"/>
  <c r="J347" i="5" s="1"/>
  <c r="G347" i="5"/>
  <c r="K347" i="5" s="1"/>
  <c r="H347" i="5"/>
  <c r="L347" i="5" s="1"/>
  <c r="F348" i="5"/>
  <c r="J348" i="5" s="1"/>
  <c r="G348" i="5"/>
  <c r="K348" i="5" s="1"/>
  <c r="H348" i="5"/>
  <c r="L348" i="5" s="1"/>
  <c r="F349" i="5"/>
  <c r="J349" i="5" s="1"/>
  <c r="G349" i="5"/>
  <c r="K349" i="5" s="1"/>
  <c r="H349" i="5"/>
  <c r="L349" i="5" s="1"/>
  <c r="F350" i="5"/>
  <c r="J350" i="5" s="1"/>
  <c r="G350" i="5"/>
  <c r="K350" i="5" s="1"/>
  <c r="H350" i="5"/>
  <c r="L350" i="5" s="1"/>
  <c r="F351" i="5"/>
  <c r="J351" i="5" s="1"/>
  <c r="G351" i="5"/>
  <c r="K351" i="5" s="1"/>
  <c r="H351" i="5"/>
  <c r="L351" i="5" s="1"/>
  <c r="F352" i="5"/>
  <c r="J352" i="5" s="1"/>
  <c r="G352" i="5"/>
  <c r="K352" i="5" s="1"/>
  <c r="H352" i="5"/>
  <c r="L352" i="5" s="1"/>
  <c r="F353" i="5"/>
  <c r="J353" i="5" s="1"/>
  <c r="G353" i="5"/>
  <c r="K353" i="5" s="1"/>
  <c r="H353" i="5"/>
  <c r="L353" i="5" s="1"/>
  <c r="F354" i="5"/>
  <c r="J354" i="5" s="1"/>
  <c r="G354" i="5"/>
  <c r="K354" i="5" s="1"/>
  <c r="H354" i="5"/>
  <c r="L354" i="5" s="1"/>
  <c r="F355" i="5"/>
  <c r="J355" i="5" s="1"/>
  <c r="G355" i="5"/>
  <c r="K355" i="5" s="1"/>
  <c r="H355" i="5"/>
  <c r="L355" i="5" s="1"/>
  <c r="F356" i="5"/>
  <c r="J356" i="5" s="1"/>
  <c r="G356" i="5"/>
  <c r="K356" i="5" s="1"/>
  <c r="H356" i="5"/>
  <c r="L356" i="5" s="1"/>
  <c r="F357" i="5"/>
  <c r="J357" i="5" s="1"/>
  <c r="G357" i="5"/>
  <c r="K357" i="5" s="1"/>
  <c r="H357" i="5"/>
  <c r="L357" i="5" s="1"/>
  <c r="F358" i="5"/>
  <c r="J358" i="5" s="1"/>
  <c r="G358" i="5"/>
  <c r="K358" i="5" s="1"/>
  <c r="H358" i="5"/>
  <c r="L358" i="5" s="1"/>
  <c r="F359" i="5"/>
  <c r="J359" i="5" s="1"/>
  <c r="G359" i="5"/>
  <c r="K359" i="5" s="1"/>
  <c r="H359" i="5"/>
  <c r="L359" i="5" s="1"/>
  <c r="F360" i="5"/>
  <c r="J360" i="5" s="1"/>
  <c r="G360" i="5"/>
  <c r="K360" i="5" s="1"/>
  <c r="H360" i="5"/>
  <c r="L360" i="5" s="1"/>
  <c r="F361" i="5"/>
  <c r="J361" i="5" s="1"/>
  <c r="G361" i="5"/>
  <c r="K361" i="5" s="1"/>
  <c r="H361" i="5"/>
  <c r="L361" i="5" s="1"/>
  <c r="F362" i="5"/>
  <c r="J362" i="5" s="1"/>
  <c r="G362" i="5"/>
  <c r="K362" i="5" s="1"/>
  <c r="H362" i="5"/>
  <c r="L362" i="5" s="1"/>
  <c r="F363" i="5"/>
  <c r="J363" i="5" s="1"/>
  <c r="G363" i="5"/>
  <c r="K363" i="5" s="1"/>
  <c r="H363" i="5"/>
  <c r="L363" i="5" s="1"/>
  <c r="F364" i="5"/>
  <c r="J364" i="5" s="1"/>
  <c r="G364" i="5"/>
  <c r="K364" i="5" s="1"/>
  <c r="H364" i="5"/>
  <c r="L364" i="5" s="1"/>
  <c r="F365" i="5"/>
  <c r="J365" i="5" s="1"/>
  <c r="G365" i="5"/>
  <c r="K365" i="5" s="1"/>
  <c r="H365" i="5"/>
  <c r="L365" i="5" s="1"/>
  <c r="F366" i="5"/>
  <c r="J366" i="5" s="1"/>
  <c r="G366" i="5"/>
  <c r="K366" i="5" s="1"/>
  <c r="H366" i="5"/>
  <c r="L366" i="5" s="1"/>
  <c r="F367" i="5"/>
  <c r="J367" i="5" s="1"/>
  <c r="G367" i="5"/>
  <c r="K367" i="5" s="1"/>
  <c r="H367" i="5"/>
  <c r="L367" i="5" s="1"/>
  <c r="F368" i="5"/>
  <c r="J368" i="5" s="1"/>
  <c r="G368" i="5"/>
  <c r="K368" i="5" s="1"/>
  <c r="H368" i="5"/>
  <c r="L368" i="5" s="1"/>
  <c r="F369" i="5"/>
  <c r="J369" i="5" s="1"/>
  <c r="G369" i="5"/>
  <c r="K369" i="5" s="1"/>
  <c r="H369" i="5"/>
  <c r="L369" i="5" s="1"/>
  <c r="F370" i="5"/>
  <c r="J370" i="5" s="1"/>
  <c r="G370" i="5"/>
  <c r="K370" i="5" s="1"/>
  <c r="H370" i="5"/>
  <c r="L370" i="5" s="1"/>
  <c r="F371" i="5"/>
  <c r="J371" i="5" s="1"/>
  <c r="G371" i="5"/>
  <c r="K371" i="5" s="1"/>
  <c r="H371" i="5"/>
  <c r="L371" i="5" s="1"/>
  <c r="F372" i="5"/>
  <c r="J372" i="5" s="1"/>
  <c r="G372" i="5"/>
  <c r="K372" i="5" s="1"/>
  <c r="H372" i="5"/>
  <c r="L372" i="5" s="1"/>
  <c r="F373" i="5"/>
  <c r="J373" i="5" s="1"/>
  <c r="G373" i="5"/>
  <c r="K373" i="5" s="1"/>
  <c r="H373" i="5"/>
  <c r="L373" i="5" s="1"/>
  <c r="F374" i="5"/>
  <c r="J374" i="5" s="1"/>
  <c r="G374" i="5"/>
  <c r="K374" i="5" s="1"/>
  <c r="H374" i="5"/>
  <c r="L374" i="5" s="1"/>
  <c r="F375" i="5"/>
  <c r="J375" i="5" s="1"/>
  <c r="G375" i="5"/>
  <c r="K375" i="5" s="1"/>
  <c r="H375" i="5"/>
  <c r="L375" i="5" s="1"/>
  <c r="F377" i="5"/>
  <c r="J377" i="5" s="1"/>
  <c r="G377" i="5"/>
  <c r="K377" i="5" s="1"/>
  <c r="H377" i="5"/>
  <c r="L377" i="5" s="1"/>
  <c r="F378" i="5"/>
  <c r="J378" i="5" s="1"/>
  <c r="G378" i="5"/>
  <c r="K378" i="5" s="1"/>
  <c r="H378" i="5"/>
  <c r="L378" i="5" s="1"/>
  <c r="F379" i="5"/>
  <c r="J379" i="5" s="1"/>
  <c r="G379" i="5"/>
  <c r="K379" i="5" s="1"/>
  <c r="H379" i="5"/>
  <c r="L379" i="5" s="1"/>
  <c r="F380" i="5"/>
  <c r="J380" i="5" s="1"/>
  <c r="G380" i="5"/>
  <c r="K380" i="5" s="1"/>
  <c r="H380" i="5"/>
  <c r="L380" i="5" s="1"/>
  <c r="F381" i="5"/>
  <c r="J381" i="5" s="1"/>
  <c r="G381" i="5"/>
  <c r="K381" i="5" s="1"/>
  <c r="H381" i="5"/>
  <c r="L381" i="5" s="1"/>
  <c r="F382" i="5"/>
  <c r="J382" i="5" s="1"/>
  <c r="G382" i="5"/>
  <c r="K382" i="5" s="1"/>
  <c r="H382" i="5"/>
  <c r="L382" i="5" s="1"/>
  <c r="F383" i="5"/>
  <c r="J383" i="5" s="1"/>
  <c r="G383" i="5"/>
  <c r="K383" i="5" s="1"/>
  <c r="H383" i="5"/>
  <c r="L383" i="5" s="1"/>
  <c r="F384" i="5"/>
  <c r="J384" i="5" s="1"/>
  <c r="G384" i="5"/>
  <c r="K384" i="5" s="1"/>
  <c r="H384" i="5"/>
  <c r="L384" i="5" s="1"/>
  <c r="F385" i="5"/>
  <c r="J385" i="5" s="1"/>
  <c r="G385" i="5"/>
  <c r="K385" i="5" s="1"/>
  <c r="H385" i="5"/>
  <c r="L385" i="5" s="1"/>
  <c r="F386" i="5"/>
  <c r="J386" i="5" s="1"/>
  <c r="G386" i="5"/>
  <c r="K386" i="5" s="1"/>
  <c r="H386" i="5"/>
  <c r="L386" i="5" s="1"/>
  <c r="F387" i="5"/>
  <c r="J387" i="5" s="1"/>
  <c r="G387" i="5"/>
  <c r="K387" i="5" s="1"/>
  <c r="H387" i="5"/>
  <c r="L387" i="5" s="1"/>
  <c r="F388" i="5"/>
  <c r="J388" i="5" s="1"/>
  <c r="G388" i="5"/>
  <c r="K388" i="5" s="1"/>
  <c r="H388" i="5"/>
  <c r="L388" i="5" s="1"/>
  <c r="F389" i="5"/>
  <c r="J389" i="5" s="1"/>
  <c r="G389" i="5"/>
  <c r="K389" i="5" s="1"/>
  <c r="H389" i="5"/>
  <c r="L389" i="5" s="1"/>
  <c r="F390" i="5"/>
  <c r="J390" i="5" s="1"/>
  <c r="G390" i="5"/>
  <c r="K390" i="5" s="1"/>
  <c r="H390" i="5"/>
  <c r="L390" i="5" s="1"/>
  <c r="F391" i="5"/>
  <c r="J391" i="5" s="1"/>
  <c r="G391" i="5"/>
  <c r="K391" i="5" s="1"/>
  <c r="H391" i="5"/>
  <c r="L391" i="5" s="1"/>
  <c r="F392" i="5"/>
  <c r="J392" i="5" s="1"/>
  <c r="G392" i="5"/>
  <c r="K392" i="5" s="1"/>
  <c r="H392" i="5"/>
  <c r="L392" i="5" s="1"/>
  <c r="F393" i="5"/>
  <c r="J393" i="5" s="1"/>
  <c r="G393" i="5"/>
  <c r="K393" i="5" s="1"/>
  <c r="H393" i="5"/>
  <c r="L393" i="5" s="1"/>
  <c r="F394" i="5"/>
  <c r="J394" i="5" s="1"/>
  <c r="G394" i="5"/>
  <c r="K394" i="5" s="1"/>
  <c r="H394" i="5"/>
  <c r="L394" i="5" s="1"/>
  <c r="F395" i="5"/>
  <c r="J395" i="5" s="1"/>
  <c r="G395" i="5"/>
  <c r="K395" i="5" s="1"/>
  <c r="H395" i="5"/>
  <c r="L395" i="5" s="1"/>
  <c r="F396" i="5"/>
  <c r="J396" i="5" s="1"/>
  <c r="G396" i="5"/>
  <c r="K396" i="5" s="1"/>
  <c r="H396" i="5"/>
  <c r="L396" i="5" s="1"/>
  <c r="F397" i="5"/>
  <c r="J397" i="5" s="1"/>
  <c r="G397" i="5"/>
  <c r="K397" i="5" s="1"/>
  <c r="H397" i="5"/>
  <c r="L397" i="5" s="1"/>
  <c r="F398" i="5"/>
  <c r="J398" i="5" s="1"/>
  <c r="G398" i="5"/>
  <c r="K398" i="5" s="1"/>
  <c r="H398" i="5"/>
  <c r="L398" i="5" s="1"/>
  <c r="F399" i="5"/>
  <c r="J399" i="5" s="1"/>
  <c r="G399" i="5"/>
  <c r="K399" i="5" s="1"/>
  <c r="H399" i="5"/>
  <c r="L399" i="5" s="1"/>
  <c r="F400" i="5"/>
  <c r="J400" i="5" s="1"/>
  <c r="G400" i="5"/>
  <c r="K400" i="5" s="1"/>
  <c r="H400" i="5"/>
  <c r="L400" i="5" s="1"/>
  <c r="F401" i="5"/>
  <c r="J401" i="5" s="1"/>
  <c r="G401" i="5"/>
  <c r="K401" i="5" s="1"/>
  <c r="H401" i="5"/>
  <c r="L401" i="5" s="1"/>
  <c r="F402" i="5"/>
  <c r="J402" i="5" s="1"/>
  <c r="G402" i="5"/>
  <c r="K402" i="5" s="1"/>
  <c r="H402" i="5"/>
  <c r="L402" i="5" s="1"/>
  <c r="F403" i="5"/>
  <c r="J403" i="5" s="1"/>
  <c r="G403" i="5"/>
  <c r="K403" i="5" s="1"/>
  <c r="H403" i="5"/>
  <c r="L403" i="5" s="1"/>
  <c r="F404" i="5"/>
  <c r="J404" i="5" s="1"/>
  <c r="G404" i="5"/>
  <c r="K404" i="5" s="1"/>
  <c r="H404" i="5"/>
  <c r="L404" i="5" s="1"/>
  <c r="F405" i="5"/>
  <c r="J405" i="5" s="1"/>
  <c r="G405" i="5"/>
  <c r="K405" i="5" s="1"/>
  <c r="H405" i="5"/>
  <c r="L405" i="5" s="1"/>
  <c r="F406" i="5"/>
  <c r="J406" i="5" s="1"/>
  <c r="G406" i="5"/>
  <c r="K406" i="5" s="1"/>
  <c r="H406" i="5"/>
  <c r="L406" i="5" s="1"/>
  <c r="F407" i="5"/>
  <c r="J407" i="5" s="1"/>
  <c r="G407" i="5"/>
  <c r="K407" i="5" s="1"/>
  <c r="H407" i="5"/>
  <c r="L407" i="5" s="1"/>
  <c r="F408" i="5"/>
  <c r="J408" i="5" s="1"/>
  <c r="G408" i="5"/>
  <c r="K408" i="5" s="1"/>
  <c r="H408" i="5"/>
  <c r="L408" i="5" s="1"/>
  <c r="F409" i="5"/>
  <c r="J409" i="5" s="1"/>
  <c r="G409" i="5"/>
  <c r="K409" i="5" s="1"/>
  <c r="H409" i="5"/>
  <c r="L409" i="5" s="1"/>
  <c r="F410" i="5"/>
  <c r="J410" i="5" s="1"/>
  <c r="G410" i="5"/>
  <c r="K410" i="5" s="1"/>
  <c r="H410" i="5"/>
  <c r="L410" i="5" s="1"/>
  <c r="F411" i="5"/>
  <c r="J411" i="5" s="1"/>
  <c r="G411" i="5"/>
  <c r="K411" i="5" s="1"/>
  <c r="H411" i="5"/>
  <c r="L411" i="5" s="1"/>
  <c r="L230" i="5" l="1"/>
  <c r="K230" i="5"/>
  <c r="J230" i="5"/>
  <c r="L229" i="5"/>
  <c r="K229" i="5"/>
  <c r="J229" i="5"/>
  <c r="L228" i="5"/>
  <c r="K228" i="5"/>
  <c r="J228" i="5"/>
  <c r="L227" i="5"/>
  <c r="K227" i="5"/>
  <c r="J227" i="5"/>
  <c r="L226" i="5"/>
  <c r="K226" i="5"/>
  <c r="J226" i="5"/>
  <c r="L225" i="5"/>
  <c r="K225" i="5"/>
  <c r="J225" i="5"/>
  <c r="L224" i="5"/>
  <c r="K224" i="5"/>
  <c r="J224" i="5"/>
  <c r="L223" i="5"/>
  <c r="K223" i="5"/>
  <c r="J223" i="5"/>
  <c r="L222" i="5"/>
  <c r="K222" i="5"/>
  <c r="J222" i="5"/>
  <c r="L221" i="5"/>
  <c r="K221" i="5"/>
  <c r="J221" i="5"/>
  <c r="L220" i="5"/>
  <c r="K220" i="5"/>
  <c r="J220" i="5"/>
  <c r="L218" i="5"/>
  <c r="K218" i="5"/>
  <c r="J218" i="5"/>
  <c r="L217" i="5"/>
  <c r="K217" i="5"/>
  <c r="J217" i="5"/>
  <c r="L216" i="5"/>
  <c r="K216" i="5"/>
  <c r="J216" i="5"/>
  <c r="L215" i="5"/>
  <c r="K215" i="5"/>
  <c r="J215" i="5"/>
  <c r="L214" i="5"/>
  <c r="K214" i="5"/>
  <c r="J214" i="5"/>
  <c r="L213" i="5"/>
  <c r="K213" i="5"/>
  <c r="J213" i="5"/>
  <c r="L212" i="5"/>
  <c r="K212" i="5"/>
  <c r="J212" i="5"/>
  <c r="L211" i="5"/>
  <c r="K211" i="5"/>
  <c r="J211" i="5"/>
  <c r="L210" i="5"/>
  <c r="K210" i="5"/>
  <c r="J210" i="5"/>
  <c r="L209" i="5"/>
  <c r="K209" i="5"/>
  <c r="J209" i="5"/>
  <c r="L208" i="5"/>
  <c r="K208" i="5"/>
  <c r="J208" i="5"/>
  <c r="L207" i="5"/>
  <c r="K207" i="5"/>
  <c r="J207" i="5"/>
  <c r="L205" i="5"/>
  <c r="K205" i="5"/>
  <c r="J205" i="5"/>
  <c r="L204" i="5"/>
  <c r="K204" i="5"/>
  <c r="J204" i="5"/>
  <c r="L203" i="5"/>
  <c r="K203" i="5"/>
  <c r="J203" i="5"/>
  <c r="L202" i="5"/>
  <c r="K202" i="5"/>
  <c r="J202" i="5"/>
  <c r="L201" i="5"/>
  <c r="K201" i="5"/>
  <c r="J201" i="5"/>
  <c r="L200" i="5"/>
  <c r="K200" i="5"/>
  <c r="J200" i="5"/>
  <c r="L199" i="5"/>
  <c r="K199" i="5"/>
  <c r="J199" i="5"/>
  <c r="L198" i="5"/>
  <c r="K198" i="5"/>
  <c r="J198" i="5"/>
  <c r="L197" i="5"/>
  <c r="K197" i="5"/>
  <c r="J197" i="5"/>
  <c r="L196" i="5"/>
  <c r="K196" i="5"/>
  <c r="J196" i="5"/>
  <c r="L195" i="5"/>
  <c r="K195" i="5"/>
  <c r="J195" i="5"/>
  <c r="L194" i="5"/>
  <c r="K194" i="5"/>
  <c r="J194" i="5"/>
  <c r="L193" i="5"/>
  <c r="K193" i="5"/>
  <c r="J193" i="5"/>
  <c r="L192" i="5"/>
  <c r="K192" i="5"/>
  <c r="J192" i="5"/>
  <c r="L191" i="5"/>
  <c r="K191" i="5"/>
  <c r="J191" i="5"/>
  <c r="L190" i="5"/>
  <c r="K190" i="5"/>
  <c r="J190" i="5"/>
  <c r="L189" i="5"/>
  <c r="K189" i="5"/>
  <c r="J189" i="5"/>
  <c r="L188" i="5"/>
  <c r="K188" i="5"/>
  <c r="J188" i="5"/>
  <c r="L187" i="5"/>
  <c r="K187" i="5"/>
  <c r="J187" i="5"/>
  <c r="L185" i="5"/>
  <c r="K185" i="5"/>
  <c r="J185" i="5"/>
  <c r="L184" i="5"/>
  <c r="K184" i="5"/>
  <c r="J184" i="5"/>
  <c r="L183" i="5"/>
  <c r="K183" i="5"/>
  <c r="J183" i="5"/>
  <c r="L182" i="5"/>
  <c r="K182" i="5"/>
  <c r="J182" i="5"/>
  <c r="L181" i="5"/>
  <c r="K181" i="5"/>
  <c r="J181" i="5"/>
  <c r="L180" i="5"/>
  <c r="K180" i="5"/>
  <c r="J180" i="5"/>
  <c r="L179" i="5"/>
  <c r="K179" i="5"/>
  <c r="J179" i="5"/>
  <c r="L178" i="5"/>
  <c r="K178" i="5"/>
  <c r="J178" i="5"/>
  <c r="L177" i="5"/>
  <c r="K177" i="5"/>
  <c r="J177" i="5"/>
  <c r="L176" i="5"/>
  <c r="K176" i="5"/>
  <c r="J176" i="5"/>
  <c r="L175" i="5"/>
  <c r="K175" i="5"/>
  <c r="J175" i="5"/>
  <c r="L173" i="5"/>
  <c r="K173" i="5"/>
  <c r="J173" i="5"/>
  <c r="L172" i="5"/>
  <c r="K172" i="5"/>
  <c r="J172" i="5"/>
  <c r="L171" i="5"/>
  <c r="K171" i="5"/>
  <c r="J171" i="5"/>
  <c r="L170" i="5"/>
  <c r="K170" i="5"/>
  <c r="J170" i="5"/>
  <c r="L168" i="5"/>
  <c r="K168" i="5"/>
  <c r="J168" i="5"/>
  <c r="L167" i="5"/>
  <c r="K167" i="5"/>
  <c r="J167" i="5"/>
  <c r="L166" i="5"/>
  <c r="K166" i="5"/>
  <c r="J166" i="5"/>
  <c r="L165" i="5"/>
  <c r="K165" i="5"/>
  <c r="J165" i="5"/>
  <c r="L164" i="5"/>
  <c r="K164" i="5"/>
  <c r="J164" i="5"/>
  <c r="L163" i="5"/>
  <c r="K163" i="5"/>
  <c r="J163" i="5"/>
  <c r="L162" i="5"/>
  <c r="K162" i="5"/>
  <c r="J162" i="5"/>
  <c r="L161" i="5"/>
  <c r="K161" i="5"/>
  <c r="J161" i="5"/>
  <c r="L160" i="5"/>
  <c r="K160" i="5"/>
  <c r="J160" i="5"/>
  <c r="L159" i="5"/>
  <c r="K159" i="5"/>
  <c r="J159" i="5"/>
  <c r="L158" i="5"/>
  <c r="K158" i="5"/>
  <c r="J158" i="5"/>
  <c r="L157" i="5"/>
  <c r="K157" i="5"/>
  <c r="J157" i="5"/>
  <c r="L156" i="5"/>
  <c r="K156" i="5"/>
  <c r="J156" i="5"/>
  <c r="L154" i="5"/>
  <c r="K154" i="5"/>
  <c r="J154" i="5"/>
  <c r="L153" i="5"/>
  <c r="K153" i="5"/>
  <c r="J153" i="5"/>
  <c r="L152" i="5"/>
  <c r="K152" i="5"/>
  <c r="J152" i="5"/>
  <c r="L151" i="5"/>
  <c r="K151" i="5"/>
  <c r="J151" i="5"/>
  <c r="L150" i="5"/>
  <c r="K150" i="5"/>
  <c r="J150" i="5"/>
  <c r="L149" i="5"/>
  <c r="K149" i="5"/>
  <c r="J149" i="5"/>
  <c r="L148" i="5"/>
  <c r="K148" i="5"/>
  <c r="J148" i="5"/>
  <c r="L147" i="5"/>
  <c r="K147" i="5"/>
  <c r="J147" i="5"/>
  <c r="L146" i="5"/>
  <c r="K146" i="5"/>
  <c r="J146" i="5"/>
  <c r="L145" i="5"/>
  <c r="K145" i="5"/>
  <c r="J145" i="5"/>
  <c r="L143" i="5"/>
  <c r="K143" i="5"/>
  <c r="J143" i="5"/>
  <c r="L142" i="5"/>
  <c r="K142" i="5"/>
  <c r="J142" i="5"/>
  <c r="L141" i="5"/>
  <c r="K141" i="5"/>
  <c r="J141" i="5"/>
  <c r="L140" i="5"/>
  <c r="K140" i="5"/>
  <c r="J140" i="5"/>
  <c r="L139" i="5"/>
  <c r="K139" i="5"/>
  <c r="J139" i="5"/>
  <c r="L137" i="5"/>
  <c r="K137" i="5"/>
  <c r="J137" i="5"/>
  <c r="L136" i="5"/>
  <c r="K136" i="5"/>
  <c r="J136" i="5"/>
  <c r="L135" i="5"/>
  <c r="K135" i="5"/>
  <c r="J135" i="5"/>
  <c r="L134" i="5"/>
  <c r="K134" i="5"/>
  <c r="J134" i="5"/>
  <c r="L133" i="5"/>
  <c r="K133" i="5"/>
  <c r="J133" i="5"/>
  <c r="L132" i="5"/>
  <c r="K132" i="5"/>
  <c r="J132" i="5"/>
  <c r="L131" i="5"/>
  <c r="K131" i="5"/>
  <c r="J131" i="5"/>
  <c r="L130" i="5"/>
  <c r="K130" i="5"/>
  <c r="J130" i="5"/>
  <c r="L129" i="5"/>
  <c r="K129" i="5"/>
  <c r="J129" i="5"/>
  <c r="L128" i="5"/>
  <c r="K128" i="5"/>
  <c r="J128" i="5"/>
  <c r="L127" i="5"/>
  <c r="K127" i="5"/>
  <c r="J127" i="5"/>
  <c r="L126" i="5"/>
  <c r="K126" i="5"/>
  <c r="J126" i="5"/>
  <c r="L125" i="5"/>
  <c r="K125" i="5"/>
  <c r="J125" i="5"/>
  <c r="L124" i="5"/>
  <c r="K124" i="5"/>
  <c r="J124" i="5"/>
  <c r="L123" i="5"/>
  <c r="K123" i="5"/>
  <c r="J123" i="5"/>
  <c r="L122" i="5"/>
  <c r="K122" i="5"/>
  <c r="J122" i="5"/>
  <c r="L121" i="5"/>
  <c r="K121" i="5"/>
  <c r="J121" i="5"/>
  <c r="L120" i="5"/>
  <c r="K120" i="5"/>
  <c r="J120" i="5"/>
  <c r="L119" i="5"/>
  <c r="K119" i="5"/>
  <c r="J119" i="5"/>
  <c r="L118" i="5"/>
  <c r="K118" i="5"/>
  <c r="J118" i="5"/>
  <c r="L117" i="5"/>
  <c r="K117" i="5"/>
  <c r="J117" i="5"/>
  <c r="L116" i="5"/>
  <c r="K116" i="5"/>
  <c r="J116" i="5"/>
  <c r="L114" i="5"/>
  <c r="K114" i="5"/>
  <c r="J114" i="5"/>
  <c r="L113" i="5"/>
  <c r="K113" i="5"/>
  <c r="J113" i="5"/>
  <c r="L112" i="5"/>
  <c r="K112" i="5"/>
  <c r="J112" i="5"/>
  <c r="L111" i="5"/>
  <c r="K111" i="5"/>
  <c r="J111" i="5"/>
  <c r="L110" i="5"/>
  <c r="K110" i="5"/>
  <c r="J110" i="5"/>
  <c r="L108" i="5"/>
  <c r="K108" i="5"/>
  <c r="J108" i="5"/>
  <c r="L107" i="5"/>
  <c r="K107" i="5"/>
  <c r="J107" i="5"/>
  <c r="L106" i="5"/>
  <c r="K106" i="5"/>
  <c r="J106" i="5"/>
  <c r="L104" i="5"/>
  <c r="K104" i="5"/>
  <c r="J104" i="5"/>
  <c r="L103" i="5"/>
  <c r="K103" i="5"/>
  <c r="J103" i="5"/>
  <c r="L102" i="5"/>
  <c r="K102" i="5"/>
  <c r="J102" i="5"/>
  <c r="L101" i="5"/>
  <c r="K101" i="5"/>
  <c r="J101" i="5"/>
  <c r="L100" i="5"/>
  <c r="K100" i="5"/>
  <c r="J100" i="5"/>
  <c r="L99" i="5"/>
  <c r="K99" i="5"/>
  <c r="J99" i="5"/>
  <c r="L98" i="5"/>
  <c r="K98" i="5"/>
  <c r="J98" i="5"/>
  <c r="L96" i="5"/>
  <c r="K96" i="5"/>
  <c r="J96" i="5"/>
  <c r="L95" i="5"/>
  <c r="K95" i="5"/>
  <c r="J95" i="5"/>
  <c r="L94" i="5"/>
  <c r="K94" i="5"/>
  <c r="J94" i="5"/>
  <c r="L93" i="5"/>
  <c r="K93" i="5"/>
  <c r="J93" i="5"/>
  <c r="L92" i="5"/>
  <c r="K92" i="5"/>
  <c r="J92" i="5"/>
  <c r="L91" i="5"/>
  <c r="K91" i="5"/>
  <c r="J91" i="5"/>
  <c r="L90" i="5"/>
  <c r="K90" i="5"/>
  <c r="J90" i="5"/>
  <c r="L89" i="5"/>
  <c r="K89" i="5"/>
  <c r="J89" i="5"/>
  <c r="L88" i="5"/>
  <c r="K88" i="5"/>
  <c r="J88" i="5"/>
  <c r="L87" i="5"/>
  <c r="K87" i="5"/>
  <c r="J87" i="5"/>
  <c r="L86" i="5"/>
  <c r="K86" i="5"/>
  <c r="J86" i="5"/>
  <c r="L85" i="5"/>
  <c r="K85" i="5"/>
  <c r="J85" i="5"/>
  <c r="L84" i="5"/>
  <c r="K84" i="5"/>
  <c r="J84" i="5"/>
  <c r="L83" i="5"/>
  <c r="K83" i="5"/>
  <c r="J83" i="5"/>
  <c r="L82" i="5"/>
  <c r="K82" i="5"/>
  <c r="J82" i="5"/>
  <c r="L81" i="5"/>
  <c r="K81" i="5"/>
  <c r="J81" i="5"/>
  <c r="L80" i="5"/>
  <c r="K80" i="5"/>
  <c r="J80" i="5"/>
  <c r="L79" i="5"/>
  <c r="K79" i="5"/>
  <c r="J79" i="5"/>
  <c r="L78" i="5"/>
  <c r="K78" i="5"/>
  <c r="J78" i="5"/>
  <c r="L76" i="5"/>
  <c r="K76" i="5"/>
  <c r="J76" i="5"/>
  <c r="L74" i="5"/>
  <c r="K74" i="5"/>
  <c r="J74" i="5"/>
  <c r="L72" i="5"/>
  <c r="K72" i="5"/>
  <c r="J72" i="5"/>
  <c r="L71" i="5"/>
  <c r="K71" i="5"/>
  <c r="J71" i="5"/>
  <c r="L70" i="5"/>
  <c r="K70" i="5"/>
  <c r="J70" i="5"/>
  <c r="L69" i="5"/>
  <c r="K69" i="5"/>
  <c r="J69" i="5"/>
  <c r="L68" i="5"/>
  <c r="K68" i="5"/>
  <c r="J68" i="5"/>
  <c r="L67" i="5"/>
  <c r="K67" i="5"/>
  <c r="J67" i="5"/>
  <c r="L66" i="5"/>
  <c r="K66" i="5"/>
  <c r="J66" i="5"/>
  <c r="L65" i="5"/>
  <c r="K65" i="5"/>
  <c r="J65" i="5"/>
  <c r="L64" i="5"/>
  <c r="K64" i="5"/>
  <c r="J64" i="5"/>
  <c r="L63" i="5"/>
  <c r="K63" i="5"/>
  <c r="J63" i="5"/>
  <c r="L62" i="5"/>
  <c r="K62" i="5"/>
  <c r="J62" i="5"/>
  <c r="L61" i="5"/>
  <c r="K61" i="5"/>
  <c r="J61" i="5"/>
  <c r="L59" i="5"/>
  <c r="K59" i="5"/>
  <c r="J59" i="5"/>
  <c r="L58" i="5"/>
  <c r="K58" i="5"/>
  <c r="J58" i="5"/>
  <c r="L57" i="5"/>
  <c r="K57" i="5"/>
  <c r="J57" i="5"/>
  <c r="L56" i="5"/>
  <c r="K56" i="5"/>
  <c r="J56" i="5"/>
  <c r="L55" i="5"/>
  <c r="K55" i="5"/>
  <c r="J55" i="5"/>
  <c r="L54" i="5"/>
  <c r="K54" i="5"/>
  <c r="J54" i="5"/>
  <c r="L53" i="5"/>
  <c r="K53" i="5"/>
  <c r="J53" i="5"/>
  <c r="L52" i="5"/>
  <c r="K52" i="5"/>
  <c r="J52" i="5"/>
  <c r="L51" i="5"/>
  <c r="K51" i="5"/>
  <c r="J51" i="5"/>
  <c r="L50" i="5"/>
  <c r="K50" i="5"/>
  <c r="J50" i="5"/>
  <c r="L49" i="5"/>
  <c r="K49" i="5"/>
  <c r="J49" i="5"/>
  <c r="L48" i="5"/>
  <c r="K48" i="5"/>
  <c r="J48" i="5"/>
  <c r="L47" i="5"/>
  <c r="K47" i="5"/>
  <c r="J47" i="5"/>
  <c r="L46" i="5"/>
  <c r="K46" i="5"/>
  <c r="J46" i="5"/>
  <c r="L45" i="5"/>
  <c r="K45" i="5"/>
  <c r="J45" i="5"/>
  <c r="L44" i="5"/>
  <c r="K44" i="5"/>
  <c r="J44" i="5"/>
  <c r="L43" i="5"/>
  <c r="K43" i="5"/>
  <c r="J43" i="5"/>
  <c r="L42" i="5"/>
  <c r="K42" i="5"/>
  <c r="J42" i="5"/>
  <c r="L41" i="5"/>
  <c r="K41" i="5"/>
  <c r="J41" i="5"/>
  <c r="L39" i="5"/>
  <c r="K39" i="5"/>
  <c r="J39" i="5"/>
  <c r="L38" i="5"/>
  <c r="K38" i="5"/>
  <c r="J38" i="5"/>
  <c r="L37" i="5"/>
  <c r="K37" i="5"/>
  <c r="J37" i="5"/>
  <c r="L36" i="5"/>
  <c r="K36" i="5"/>
  <c r="J36" i="5"/>
  <c r="L35" i="5"/>
  <c r="K35" i="5"/>
  <c r="J35" i="5"/>
  <c r="L34" i="5"/>
  <c r="K34" i="5"/>
  <c r="J34" i="5"/>
  <c r="L33" i="5"/>
  <c r="K33" i="5"/>
  <c r="J33" i="5"/>
  <c r="L32" i="5"/>
  <c r="K32" i="5"/>
  <c r="J32" i="5"/>
  <c r="L31" i="5"/>
  <c r="K31" i="5"/>
  <c r="J31" i="5"/>
  <c r="L30" i="5"/>
  <c r="K30" i="5"/>
  <c r="J30" i="5"/>
  <c r="L29" i="5"/>
  <c r="K29" i="5"/>
  <c r="J29" i="5"/>
  <c r="L28" i="5"/>
  <c r="K28" i="5"/>
  <c r="J28" i="5"/>
  <c r="L27" i="5"/>
  <c r="K27" i="5"/>
  <c r="J27" i="5"/>
  <c r="L26" i="5"/>
  <c r="K26" i="5"/>
  <c r="J26" i="5"/>
  <c r="L25" i="5"/>
  <c r="K25" i="5"/>
  <c r="J25" i="5"/>
  <c r="L24" i="5"/>
  <c r="K24" i="5"/>
  <c r="J24" i="5"/>
  <c r="L23" i="5"/>
  <c r="K23" i="5"/>
  <c r="J23" i="5"/>
  <c r="L20" i="5"/>
  <c r="K20" i="5"/>
  <c r="J20" i="5"/>
  <c r="L19" i="5"/>
  <c r="K19" i="5"/>
  <c r="J19" i="5"/>
  <c r="L18" i="5"/>
  <c r="K18" i="5"/>
  <c r="J18" i="5"/>
  <c r="L17" i="5"/>
  <c r="K17" i="5"/>
  <c r="J17" i="5"/>
  <c r="L16" i="5"/>
  <c r="K16" i="5"/>
  <c r="J16" i="5"/>
  <c r="L15" i="5"/>
  <c r="K15" i="5"/>
  <c r="J15" i="5"/>
  <c r="L13" i="5"/>
  <c r="K13" i="5"/>
  <c r="J13" i="5"/>
  <c r="L12" i="5"/>
  <c r="K12" i="5"/>
  <c r="J12" i="5"/>
  <c r="L11" i="5"/>
  <c r="K11" i="5"/>
  <c r="J11" i="5"/>
  <c r="L10" i="5"/>
  <c r="K10" i="5"/>
  <c r="J10" i="5"/>
  <c r="L9" i="5"/>
  <c r="K9" i="5"/>
  <c r="J9" i="5"/>
  <c r="L8" i="5"/>
  <c r="K8" i="5"/>
  <c r="J8" i="5"/>
  <c r="H1" i="5"/>
  <c r="J417" i="5" l="1"/>
  <c r="C3" i="2" s="1"/>
  <c r="K417" i="5"/>
  <c r="D3" i="2" s="1"/>
  <c r="L417" i="5"/>
  <c r="E3" i="2" s="1"/>
  <c r="E13" i="4" l="1"/>
  <c r="I13" i="4" s="1"/>
  <c r="F13" i="4"/>
  <c r="J13" i="4" s="1"/>
  <c r="G13" i="4"/>
  <c r="K13" i="4" s="1"/>
  <c r="E14" i="4"/>
  <c r="I14" i="4" s="1"/>
  <c r="F14" i="4"/>
  <c r="G14" i="4"/>
  <c r="K14" i="4" s="1"/>
  <c r="E15" i="4"/>
  <c r="I15" i="4" s="1"/>
  <c r="F15" i="4"/>
  <c r="J15" i="4" s="1"/>
  <c r="G15" i="4"/>
  <c r="K15" i="4" s="1"/>
  <c r="E16" i="4"/>
  <c r="I16" i="4" s="1"/>
  <c r="F16" i="4"/>
  <c r="G16" i="4"/>
  <c r="K16" i="4" s="1"/>
  <c r="E17" i="4"/>
  <c r="I17" i="4" s="1"/>
  <c r="F17" i="4"/>
  <c r="J17" i="4" s="1"/>
  <c r="G17" i="4"/>
  <c r="K17" i="4" s="1"/>
  <c r="E18" i="4"/>
  <c r="I18" i="4" s="1"/>
  <c r="F18" i="4"/>
  <c r="J18" i="4" s="1"/>
  <c r="G18" i="4"/>
  <c r="K18" i="4" s="1"/>
  <c r="E19" i="4"/>
  <c r="I19" i="4" s="1"/>
  <c r="F19" i="4"/>
  <c r="J19" i="4" s="1"/>
  <c r="G19" i="4"/>
  <c r="K19" i="4" s="1"/>
  <c r="E20" i="4"/>
  <c r="I20" i="4" s="1"/>
  <c r="F20" i="4"/>
  <c r="J20" i="4" s="1"/>
  <c r="G20" i="4"/>
  <c r="K20" i="4" s="1"/>
  <c r="E21" i="4"/>
  <c r="I21" i="4" s="1"/>
  <c r="F21" i="4"/>
  <c r="J21" i="4" s="1"/>
  <c r="G21" i="4"/>
  <c r="K21" i="4" s="1"/>
  <c r="E22" i="4"/>
  <c r="I22" i="4" s="1"/>
  <c r="F22" i="4"/>
  <c r="J22" i="4" s="1"/>
  <c r="G22" i="4"/>
  <c r="K22" i="4" s="1"/>
  <c r="E23" i="4"/>
  <c r="I23" i="4" s="1"/>
  <c r="F23" i="4"/>
  <c r="J23" i="4" s="1"/>
  <c r="G23" i="4"/>
  <c r="K23" i="4" s="1"/>
  <c r="E24" i="4"/>
  <c r="I24" i="4" s="1"/>
  <c r="F24" i="4"/>
  <c r="J24" i="4" s="1"/>
  <c r="G24" i="4"/>
  <c r="K24" i="4" s="1"/>
  <c r="E25" i="4"/>
  <c r="I25" i="4" s="1"/>
  <c r="F25" i="4"/>
  <c r="J25" i="4" s="1"/>
  <c r="G25" i="4"/>
  <c r="K25" i="4" s="1"/>
  <c r="E26" i="4"/>
  <c r="I26" i="4" s="1"/>
  <c r="F26" i="4"/>
  <c r="J26" i="4" s="1"/>
  <c r="G26" i="4"/>
  <c r="K26" i="4" s="1"/>
  <c r="E27" i="4"/>
  <c r="I27" i="4" s="1"/>
  <c r="F27" i="4"/>
  <c r="J27" i="4" s="1"/>
  <c r="G27" i="4"/>
  <c r="K27" i="4" s="1"/>
  <c r="E28" i="4"/>
  <c r="I28" i="4" s="1"/>
  <c r="F28" i="4"/>
  <c r="J28" i="4" s="1"/>
  <c r="G28" i="4"/>
  <c r="K28" i="4" s="1"/>
  <c r="E29" i="4"/>
  <c r="I29" i="4" s="1"/>
  <c r="F29" i="4"/>
  <c r="J29" i="4" s="1"/>
  <c r="G29" i="4"/>
  <c r="E30" i="4"/>
  <c r="I30" i="4" s="1"/>
  <c r="F30" i="4"/>
  <c r="J30" i="4" s="1"/>
  <c r="G30" i="4"/>
  <c r="K30" i="4" s="1"/>
  <c r="E31" i="4"/>
  <c r="I31" i="4" s="1"/>
  <c r="F31" i="4"/>
  <c r="J31" i="4" s="1"/>
  <c r="G31" i="4"/>
  <c r="K31" i="4" s="1"/>
  <c r="E32" i="4"/>
  <c r="I32" i="4" s="1"/>
  <c r="F32" i="4"/>
  <c r="G32" i="4"/>
  <c r="K32" i="4" s="1"/>
  <c r="E33" i="4"/>
  <c r="I33" i="4" s="1"/>
  <c r="F33" i="4"/>
  <c r="J33" i="4" s="1"/>
  <c r="G33" i="4"/>
  <c r="K33" i="4" s="1"/>
  <c r="E34" i="4"/>
  <c r="I34" i="4" s="1"/>
  <c r="F34" i="4"/>
  <c r="J34" i="4" s="1"/>
  <c r="G34" i="4"/>
  <c r="K34" i="4" s="1"/>
  <c r="E35" i="4"/>
  <c r="I35" i="4" s="1"/>
  <c r="F35" i="4"/>
  <c r="J35" i="4" s="1"/>
  <c r="G35" i="4"/>
  <c r="K35" i="4" s="1"/>
  <c r="E36" i="4"/>
  <c r="I36" i="4" s="1"/>
  <c r="F36" i="4"/>
  <c r="J36" i="4" s="1"/>
  <c r="G36" i="4"/>
  <c r="K36" i="4" s="1"/>
  <c r="E37" i="4"/>
  <c r="I37" i="4" s="1"/>
  <c r="F37" i="4"/>
  <c r="J37" i="4" s="1"/>
  <c r="G37" i="4"/>
  <c r="K37" i="4" s="1"/>
  <c r="E38" i="4"/>
  <c r="I38" i="4" s="1"/>
  <c r="F38" i="4"/>
  <c r="J38" i="4" s="1"/>
  <c r="G38" i="4"/>
  <c r="K38" i="4" s="1"/>
  <c r="E39" i="4"/>
  <c r="I39" i="4" s="1"/>
  <c r="F39" i="4"/>
  <c r="J39" i="4" s="1"/>
  <c r="G39" i="4"/>
  <c r="K39" i="4" s="1"/>
  <c r="E40" i="4"/>
  <c r="I40" i="4" s="1"/>
  <c r="F40" i="4"/>
  <c r="J40" i="4" s="1"/>
  <c r="G40" i="4"/>
  <c r="K40" i="4" s="1"/>
  <c r="E41" i="4"/>
  <c r="I41" i="4" s="1"/>
  <c r="F41" i="4"/>
  <c r="J41" i="4" s="1"/>
  <c r="G41" i="4"/>
  <c r="K41" i="4" s="1"/>
  <c r="E42" i="4"/>
  <c r="I42" i="4" s="1"/>
  <c r="F42" i="4"/>
  <c r="J42" i="4" s="1"/>
  <c r="G42" i="4"/>
  <c r="K42" i="4" s="1"/>
  <c r="E43" i="4"/>
  <c r="I43" i="4" s="1"/>
  <c r="F43" i="4"/>
  <c r="J43" i="4" s="1"/>
  <c r="G43" i="4"/>
  <c r="K43" i="4" s="1"/>
  <c r="G12" i="4"/>
  <c r="K12" i="4" s="1"/>
  <c r="F12" i="4"/>
  <c r="J12" i="4" s="1"/>
  <c r="E12" i="4"/>
  <c r="I12" i="4" s="1"/>
  <c r="J32" i="4"/>
  <c r="K29" i="4"/>
  <c r="J16" i="4"/>
  <c r="J14" i="4"/>
  <c r="G1" i="4"/>
  <c r="D7" i="2" l="1"/>
  <c r="E7" i="2"/>
  <c r="C7" i="2"/>
  <c r="E2" i="2" l="1"/>
  <c r="D2" i="2"/>
  <c r="C2" i="2"/>
  <c r="D6" i="2" l="1"/>
  <c r="D10" i="2" s="1"/>
  <c r="I438" i="3"/>
  <c r="C6" i="2" s="1"/>
  <c r="C10" i="2" s="1"/>
  <c r="E6" i="2" l="1"/>
  <c r="E10" i="2" s="1"/>
</calcChain>
</file>

<file path=xl/sharedStrings.xml><?xml version="1.0" encoding="utf-8"?>
<sst xmlns="http://schemas.openxmlformats.org/spreadsheetml/2006/main" count="4160" uniqueCount="2348">
  <si>
    <t>Жовтим кольором відмічені відсутні позиції</t>
  </si>
  <si>
    <t>Зеленим кольором відмічені нові позиції</t>
  </si>
  <si>
    <t>Арт.</t>
  </si>
  <si>
    <t>№п/п</t>
  </si>
  <si>
    <t>Найменування</t>
  </si>
  <si>
    <t>РРЦ, грн з ПДВ</t>
  </si>
  <si>
    <t>Ціна при загальній сумі замовлення протягом місяця (після вирахування знижки)</t>
  </si>
  <si>
    <t>Ваше замовлення</t>
  </si>
  <si>
    <t>Введіть кількість</t>
  </si>
  <si>
    <t>SFDS-020</t>
  </si>
  <si>
    <t>SFDS-019</t>
  </si>
  <si>
    <t>SFDS-RPG008</t>
  </si>
  <si>
    <t>SFDS-RPG009</t>
  </si>
  <si>
    <t>SFDS-RPG010</t>
  </si>
  <si>
    <t>SFDS-RPG011</t>
  </si>
  <si>
    <t>SFDS-RPG012</t>
  </si>
  <si>
    <t>Тип гри</t>
  </si>
  <si>
    <t>SFDS-RPG001</t>
  </si>
  <si>
    <t>Godtear Lily, Thornsinger of the Azure Forest &amp; Thornlings</t>
  </si>
  <si>
    <t>SFGT-026</t>
  </si>
  <si>
    <t>SFEE-015</t>
  </si>
  <si>
    <t>SFEE-016</t>
  </si>
  <si>
    <t>Animal Adventures RPG Starter Set</t>
  </si>
  <si>
    <t>Tales of Dungeons and Doggies Volume 1</t>
  </si>
  <si>
    <t>Tales of Dungeons and Doggies Volume 2</t>
  </si>
  <si>
    <t>Tales of Dungeons and Doggies Volume 3</t>
  </si>
  <si>
    <t>Cats &amp; Catacombs Volume 1</t>
  </si>
  <si>
    <t>Cats &amp; Catacombs Volume 2</t>
  </si>
  <si>
    <t>Gullet Cove Sourcebook</t>
  </si>
  <si>
    <t>Dogs of Gullet Cove</t>
  </si>
  <si>
    <t>Cats of Gullet Cove</t>
  </si>
  <si>
    <t>Rat King of Gullet Cove</t>
  </si>
  <si>
    <t>Enemies of Gullet Cove</t>
  </si>
  <si>
    <t>SFAA-SS</t>
  </si>
  <si>
    <t>SFAADD-001</t>
  </si>
  <si>
    <t>SFAADD-002</t>
  </si>
  <si>
    <t>SFAADD-003</t>
  </si>
  <si>
    <t>SFAACC-001</t>
  </si>
  <si>
    <t>SFAACC-002</t>
  </si>
  <si>
    <t>SFAAGC-001</t>
  </si>
  <si>
    <t>SFAAGC-002</t>
  </si>
  <si>
    <t>SFAAGC-003</t>
  </si>
  <si>
    <t>SFAAGC-004</t>
  </si>
  <si>
    <t>SFAAGC-005</t>
  </si>
  <si>
    <t>Bardsung: Legend of the Ancient Forge (Core Game)</t>
  </si>
  <si>
    <t>SFBS-001</t>
  </si>
  <si>
    <t>SFDS-011</t>
  </si>
  <si>
    <t>SFDS-007</t>
  </si>
  <si>
    <t>SFDS-002</t>
  </si>
  <si>
    <t>SFDS-006</t>
  </si>
  <si>
    <t>SFDS-014</t>
  </si>
  <si>
    <t>SFDS-017</t>
  </si>
  <si>
    <t>SFDS-004</t>
  </si>
  <si>
    <t>SFDS-010</t>
  </si>
  <si>
    <t>SFDS-005</t>
  </si>
  <si>
    <t>SFDS-015</t>
  </si>
  <si>
    <t>SFDS-003</t>
  </si>
  <si>
    <t>SFDS-016</t>
  </si>
  <si>
    <t>SFDS-012</t>
  </si>
  <si>
    <t>SFDS-RPG002</t>
  </si>
  <si>
    <t>SFDS-RPG003</t>
  </si>
  <si>
    <t>SFDS-RPG004</t>
  </si>
  <si>
    <t>SFDS-RPG005</t>
  </si>
  <si>
    <t>SFDS-RPG006</t>
  </si>
  <si>
    <t>SFDS-RPG007</t>
  </si>
  <si>
    <t>Dark Souls: The Card Game</t>
  </si>
  <si>
    <t>SFDSTCG-001</t>
  </si>
  <si>
    <t>Dark Souls: The Card Game - Forgotten Paths Expansion</t>
  </si>
  <si>
    <t>Dark Souls: The Card Game - Seekers of Humanity Expansion</t>
  </si>
  <si>
    <t>SFDSTCG-002</t>
  </si>
  <si>
    <t>SFDSTCG-003</t>
  </si>
  <si>
    <t>Devil May Cry: The Blood Palace Board Game</t>
  </si>
  <si>
    <t>SFDMC-001</t>
  </si>
  <si>
    <t>SFEE-001</t>
  </si>
  <si>
    <t>SFEE-002</t>
  </si>
  <si>
    <t>SFEE-003</t>
  </si>
  <si>
    <t>SFEE-004</t>
  </si>
  <si>
    <t>SFEE-005</t>
  </si>
  <si>
    <t>SFEE-006</t>
  </si>
  <si>
    <t>SFEE-007</t>
  </si>
  <si>
    <t>SFEE-008</t>
  </si>
  <si>
    <t>SFEE-009</t>
  </si>
  <si>
    <t>SFEE-010</t>
  </si>
  <si>
    <t>SFEE-011</t>
  </si>
  <si>
    <t>SFEE-012</t>
  </si>
  <si>
    <t>SFEE-013</t>
  </si>
  <si>
    <t>SFEE-014</t>
  </si>
  <si>
    <t>Godtear The Borderlands Starter Set - Titus - The Disgraced / Finvarr - Lord of Mirages</t>
  </si>
  <si>
    <t>Godtear Eternal Glade Starter Set - Nia - The Crystalmancer / Morrigan - Lich Queen od the Frozen Wastes</t>
  </si>
  <si>
    <t>Blackjaw - The Sweeping Flame</t>
  </si>
  <si>
    <t>Grimgut - The Vile</t>
  </si>
  <si>
    <t>Halftusk - Warden of the Stonekin Isle</t>
  </si>
  <si>
    <t>Jeen - The Wandering Warrior</t>
  </si>
  <si>
    <t>Keera - The Dragon Princess</t>
  </si>
  <si>
    <t>Lorsann - The Autumnal Wind</t>
  </si>
  <si>
    <t>Luella - The Raging Storm</t>
  </si>
  <si>
    <t>Maxen - The Artificer</t>
  </si>
  <si>
    <t>Mournblade - The Soulless</t>
  </si>
  <si>
    <t>Raith'Marid - The Rising Tsunami</t>
  </si>
  <si>
    <t>Rangosh - Scourge of the Broken Plains</t>
  </si>
  <si>
    <t>Rattlebone - Prophet of the Ascended Past</t>
  </si>
  <si>
    <t>Rhodri - Thane of the Forsaken Holds</t>
  </si>
  <si>
    <t>Shayle - Keeper of the Oath</t>
  </si>
  <si>
    <t>Sneaky peak - The Maligned</t>
  </si>
  <si>
    <t>Helena - Inspiration of Hope</t>
  </si>
  <si>
    <t>Styx - Master of Hounds</t>
  </si>
  <si>
    <t>Kailinn - Mist Rider of Renown</t>
  </si>
  <si>
    <t>Skullbreaker - The Dragon Slayer &amp; Tooth Bearers</t>
  </si>
  <si>
    <t>Jaak- The Dubious Alchemist</t>
  </si>
  <si>
    <t>SFGT-012</t>
  </si>
  <si>
    <t>SFGT-013</t>
  </si>
  <si>
    <t>SFGT-007</t>
  </si>
  <si>
    <t>SFGT-018</t>
  </si>
  <si>
    <t>SFGT-008</t>
  </si>
  <si>
    <t>SFGT-022</t>
  </si>
  <si>
    <t>SFGT-020</t>
  </si>
  <si>
    <t>SFGT-004</t>
  </si>
  <si>
    <t>SFGT-021</t>
  </si>
  <si>
    <t>SFGT-025</t>
  </si>
  <si>
    <t>SFGT-016</t>
  </si>
  <si>
    <t>SFGT-002</t>
  </si>
  <si>
    <t>SFGT-006</t>
  </si>
  <si>
    <t>SFGT-019</t>
  </si>
  <si>
    <t>SFGT-003</t>
  </si>
  <si>
    <t>SFGT-005</t>
  </si>
  <si>
    <t>SFGT-015</t>
  </si>
  <si>
    <t>SFGT-024</t>
  </si>
  <si>
    <t>SFGT-023</t>
  </si>
  <si>
    <t>SFGT-029</t>
  </si>
  <si>
    <t>SFGT-027</t>
  </si>
  <si>
    <t>SFGT-028</t>
  </si>
  <si>
    <t>Horizon Zero Dawn: The Board Game</t>
  </si>
  <si>
    <t>SFHZD-001</t>
  </si>
  <si>
    <t>SFHZD-002</t>
  </si>
  <si>
    <t>SFHZD-009</t>
  </si>
  <si>
    <t>SFHZD-010</t>
  </si>
  <si>
    <t>SFHZD-011</t>
  </si>
  <si>
    <t>PacMan The Card Game (multi language EN, FR, DE, ES, GR, IT, RU)</t>
  </si>
  <si>
    <t>SFGPAC-001</t>
  </si>
  <si>
    <t>Peaky Blinders: Faster than Truth</t>
  </si>
  <si>
    <t>SFPB-001</t>
  </si>
  <si>
    <t>Ni No Kuni 2: The Board Game</t>
  </si>
  <si>
    <t>SFNNK2-001</t>
  </si>
  <si>
    <t>Resident Evil 2: The Board Game</t>
  </si>
  <si>
    <t>SFRE2-001</t>
  </si>
  <si>
    <t>SFRE2-002</t>
  </si>
  <si>
    <t>SFRE2-003</t>
  </si>
  <si>
    <t>SFRE2-004</t>
  </si>
  <si>
    <t>SFRE2-004B</t>
  </si>
  <si>
    <t>SFRE2-007</t>
  </si>
  <si>
    <t>Resident Evil 3: The Board Game</t>
  </si>
  <si>
    <t>SFRE3-001</t>
  </si>
  <si>
    <t>SFRE3-002</t>
  </si>
  <si>
    <t>Дата:</t>
  </si>
  <si>
    <t>Прайс-лист компанії  ТОВ "ОЛГЕЙМЗ"</t>
  </si>
  <si>
    <t>Система знижок*:</t>
  </si>
  <si>
    <t>Загальна сума замовлення</t>
  </si>
  <si>
    <t>Інформація в цьому прайс-листі має інформвційний характер та не є публічною офертою.</t>
  </si>
  <si>
    <t>Змінена ціна</t>
  </si>
  <si>
    <t>Animal Adventures</t>
  </si>
  <si>
    <t xml:space="preserve">Bardsung </t>
  </si>
  <si>
    <t>Godtear</t>
  </si>
  <si>
    <t>&gt; 40 000 грн</t>
  </si>
  <si>
    <t>25 000- 40 000 грн</t>
  </si>
  <si>
    <t>10 000 - 25 000 грн</t>
  </si>
  <si>
    <t xml:space="preserve">PacMan  </t>
  </si>
  <si>
    <t>Peaky Blinders</t>
  </si>
  <si>
    <t xml:space="preserve">Ni No Kuni </t>
  </si>
  <si>
    <t>Настільні ігри TM STEAMFORGED GAMES</t>
  </si>
  <si>
    <t>- при замовленні 25 000 - 40 000 грн. - знижка 30%,</t>
  </si>
  <si>
    <t>- при замовленні 10 000- 25 000 грн. - знижка 25% від РРЦ,</t>
  </si>
  <si>
    <t>- при замовленні більше 40 000 грн. - знижка 35%.</t>
  </si>
  <si>
    <t>Dark Souls: The Roleplaying Game</t>
  </si>
  <si>
    <t xml:space="preserve">Epic Encounters </t>
  </si>
  <si>
    <t>Загальна сума замовлення:</t>
  </si>
  <si>
    <t xml:space="preserve">Дата оновлення: </t>
  </si>
  <si>
    <t xml:space="preserve">        Система знижок для гуртових клієнтів за умови підписання договору</t>
  </si>
  <si>
    <t>До сплати ціна 1-ої гуртової колонки</t>
  </si>
  <si>
    <t>До сплати ціна 2-ої гуртової колонки</t>
  </si>
  <si>
    <t>До сплати ціна 3-ої гуртової колонки</t>
  </si>
  <si>
    <t>✔️</t>
  </si>
  <si>
    <t>⭕</t>
  </si>
  <si>
    <t xml:space="preserve">       Оберіть  Вашу колонку!</t>
  </si>
  <si>
    <r>
      <t xml:space="preserve">Наявність 
</t>
    </r>
    <r>
      <rPr>
        <b/>
        <sz val="12"/>
        <color rgb="FF00B050"/>
        <rFont val="Calibri"/>
        <family val="2"/>
        <charset val="204"/>
        <scheme val="minor"/>
      </rPr>
      <t>✔️</t>
    </r>
    <r>
      <rPr>
        <b/>
        <sz val="12"/>
        <color theme="1"/>
        <rFont val="Calibri"/>
        <family val="2"/>
        <charset val="204"/>
        <scheme val="minor"/>
      </rPr>
      <t>/</t>
    </r>
    <r>
      <rPr>
        <sz val="12"/>
        <color rgb="FFFF0000"/>
        <rFont val="Calibri"/>
        <family val="2"/>
        <charset val="204"/>
        <scheme val="minor"/>
      </rPr>
      <t>⭕</t>
    </r>
  </si>
  <si>
    <t>Sea of Thieves</t>
  </si>
  <si>
    <t>SFSOT-001</t>
  </si>
  <si>
    <t>SFEE-019</t>
  </si>
  <si>
    <t>SFEE-020</t>
  </si>
  <si>
    <t>SFDS-RPG029</t>
  </si>
  <si>
    <t>Monster Hunter World: The Ancient forest</t>
  </si>
  <si>
    <t>Monster Hunter World: Wildspire Waste</t>
  </si>
  <si>
    <t>Monster Hunter World Expansions</t>
  </si>
  <si>
    <t>Monster Hunter World  (Core Set)</t>
  </si>
  <si>
    <t>SFMHW-001</t>
  </si>
  <si>
    <t>SFMHW-002</t>
  </si>
  <si>
    <t>SFMHW-003</t>
  </si>
  <si>
    <t>SFMHW-004</t>
  </si>
  <si>
    <t>Resident Evil</t>
  </si>
  <si>
    <t>SFRE1-001</t>
  </si>
  <si>
    <t>Residenr Evil: Board Game</t>
  </si>
  <si>
    <t>Resident Evil: The Bleak Outpost</t>
  </si>
  <si>
    <t>SFRE1-003</t>
  </si>
  <si>
    <t>Animal Adventures Faraway Sea</t>
  </si>
  <si>
    <t>Animal Adventures: the Faraway Sea (Sourcebook)</t>
  </si>
  <si>
    <t>Dogs of the Faraway Sea</t>
  </si>
  <si>
    <t>Cats of the Faraway Sea</t>
  </si>
  <si>
    <t>Animals of the Faraway Sea</t>
  </si>
  <si>
    <t>Raiders of the Lost Coast</t>
  </si>
  <si>
    <t>Time in a Bottle</t>
  </si>
  <si>
    <t>SFAATFS-001</t>
  </si>
  <si>
    <t>SFAATFS-002</t>
  </si>
  <si>
    <t>SFAATFS-003</t>
  </si>
  <si>
    <t>SFAATFS-004</t>
  </si>
  <si>
    <t>SFAATFS-005</t>
  </si>
  <si>
    <t>SFAATFS-006</t>
  </si>
  <si>
    <t>Adventures &amp; Academia Arcane &amp; Might Retail Box</t>
  </si>
  <si>
    <t>Adventures &amp; Academia Cunning &amp; Divine Retail Box</t>
  </si>
  <si>
    <t>Adventures &amp; Academia</t>
  </si>
  <si>
    <t>SFAA1C-001</t>
  </si>
  <si>
    <t>SFAA1C-002</t>
  </si>
  <si>
    <t>Gears of War</t>
  </si>
  <si>
    <t>Gears Of War: The Card Game English</t>
  </si>
  <si>
    <t>SFGOWCG-EN</t>
  </si>
  <si>
    <t>01-08</t>
  </si>
  <si>
    <t>01-10</t>
  </si>
  <si>
    <t>01-11</t>
  </si>
  <si>
    <t>01-12</t>
  </si>
  <si>
    <t>01-13</t>
  </si>
  <si>
    <t>109-07</t>
  </si>
  <si>
    <t>109-24</t>
  </si>
  <si>
    <t>110-01</t>
  </si>
  <si>
    <t>110-85</t>
  </si>
  <si>
    <t>30-70</t>
  </si>
  <si>
    <t>31-01</t>
  </si>
  <si>
    <t>31-61</t>
  </si>
  <si>
    <t>31-62</t>
  </si>
  <si>
    <t>41-07</t>
  </si>
  <si>
    <t>41-08</t>
  </si>
  <si>
    <t>41-11</t>
  </si>
  <si>
    <t>41-22</t>
  </si>
  <si>
    <t>41-40</t>
  </si>
  <si>
    <t>43-06</t>
  </si>
  <si>
    <t>43-08</t>
  </si>
  <si>
    <t>43-11</t>
  </si>
  <si>
    <t>43-13</t>
  </si>
  <si>
    <t>43-14</t>
  </si>
  <si>
    <t>43-15</t>
  </si>
  <si>
    <t>43-19</t>
  </si>
  <si>
    <t>43-23</t>
  </si>
  <si>
    <t>43-24</t>
  </si>
  <si>
    <t>43-34</t>
  </si>
  <si>
    <t>43-35</t>
  </si>
  <si>
    <t>43-36</t>
  </si>
  <si>
    <t>43-37</t>
  </si>
  <si>
    <t>43-46</t>
  </si>
  <si>
    <t>43-49</t>
  </si>
  <si>
    <t>43-50</t>
  </si>
  <si>
    <t>43-51</t>
  </si>
  <si>
    <t>43-52</t>
  </si>
  <si>
    <t>43-55</t>
  </si>
  <si>
    <t>43-56</t>
  </si>
  <si>
    <t>43-60</t>
  </si>
  <si>
    <t>43-62</t>
  </si>
  <si>
    <t>43-67</t>
  </si>
  <si>
    <t>43-71</t>
  </si>
  <si>
    <t>43-75</t>
  </si>
  <si>
    <t>43-76</t>
  </si>
  <si>
    <t>43-79</t>
  </si>
  <si>
    <t>43-83</t>
  </si>
  <si>
    <t>43-86</t>
  </si>
  <si>
    <t>43-89</t>
  </si>
  <si>
    <t>44-09</t>
  </si>
  <si>
    <t>44-10</t>
  </si>
  <si>
    <t>44-11</t>
  </si>
  <si>
    <t>44-17</t>
  </si>
  <si>
    <t>45-07</t>
  </si>
  <si>
    <t>45-08</t>
  </si>
  <si>
    <t>45-40</t>
  </si>
  <si>
    <t>46-09</t>
  </si>
  <si>
    <t>46-15</t>
  </si>
  <si>
    <t>47-04</t>
  </si>
  <si>
    <t>47-06</t>
  </si>
  <si>
    <t>47-09</t>
  </si>
  <si>
    <t>47-17</t>
  </si>
  <si>
    <t>47-10</t>
  </si>
  <si>
    <t>47-14</t>
  </si>
  <si>
    <t>47-15</t>
  </si>
  <si>
    <t>47-21</t>
  </si>
  <si>
    <t>47-24</t>
  </si>
  <si>
    <t>47-31</t>
  </si>
  <si>
    <t>47-32</t>
  </si>
  <si>
    <t>47-33</t>
  </si>
  <si>
    <t>47-34</t>
  </si>
  <si>
    <t>47-35</t>
  </si>
  <si>
    <t>47-40</t>
  </si>
  <si>
    <t>48-07</t>
  </si>
  <si>
    <t>48-09</t>
  </si>
  <si>
    <t>48-15</t>
  </si>
  <si>
    <t>48-18</t>
  </si>
  <si>
    <t>48-20</t>
  </si>
  <si>
    <t>48-21</t>
  </si>
  <si>
    <t>48-23</t>
  </si>
  <si>
    <t>48-24</t>
  </si>
  <si>
    <t>48-25</t>
  </si>
  <si>
    <t>48-30</t>
  </si>
  <si>
    <t>48-31</t>
  </si>
  <si>
    <t>48-34</t>
  </si>
  <si>
    <t>48-35</t>
  </si>
  <si>
    <t>48-36</t>
  </si>
  <si>
    <t>48-42</t>
  </si>
  <si>
    <t>48-44</t>
  </si>
  <si>
    <t>48-45</t>
  </si>
  <si>
    <t>48-46</t>
  </si>
  <si>
    <t>48-48</t>
  </si>
  <si>
    <t>48-51</t>
  </si>
  <si>
    <t>48-60</t>
  </si>
  <si>
    <t>48-62</t>
  </si>
  <si>
    <t>48-63</t>
  </si>
  <si>
    <t>48-69</t>
  </si>
  <si>
    <t>48-71</t>
  </si>
  <si>
    <t>48-75</t>
  </si>
  <si>
    <t>48-76</t>
  </si>
  <si>
    <t>48-77</t>
  </si>
  <si>
    <t>48-78</t>
  </si>
  <si>
    <t>48-79</t>
  </si>
  <si>
    <t>48-93</t>
  </si>
  <si>
    <t>48-95</t>
  </si>
  <si>
    <t>48-99</t>
  </si>
  <si>
    <t>49-06</t>
  </si>
  <si>
    <t>49-10</t>
  </si>
  <si>
    <t>49-11</t>
  </si>
  <si>
    <t>48-12</t>
  </si>
  <si>
    <t>48-14</t>
  </si>
  <si>
    <t>49-15</t>
  </si>
  <si>
    <t>49-16</t>
  </si>
  <si>
    <t>49-28</t>
  </si>
  <si>
    <t>50-07</t>
  </si>
  <si>
    <t>50-08</t>
  </si>
  <si>
    <t>50-09</t>
  </si>
  <si>
    <t>50-10</t>
  </si>
  <si>
    <t>50-13</t>
  </si>
  <si>
    <t>50-16</t>
  </si>
  <si>
    <t>50-17</t>
  </si>
  <si>
    <t>50-20</t>
  </si>
  <si>
    <t>50-22</t>
  </si>
  <si>
    <t>50-24</t>
  </si>
  <si>
    <t>50-25</t>
  </si>
  <si>
    <t>50-26</t>
  </si>
  <si>
    <t>50-32</t>
  </si>
  <si>
    <t>50-36</t>
  </si>
  <si>
    <t>50-43</t>
  </si>
  <si>
    <t>50-46</t>
  </si>
  <si>
    <t>50-49</t>
  </si>
  <si>
    <t>50-54</t>
  </si>
  <si>
    <t>50-55</t>
  </si>
  <si>
    <t>50-56</t>
  </si>
  <si>
    <t>50-57</t>
  </si>
  <si>
    <t>50-58</t>
  </si>
  <si>
    <t>51-06</t>
  </si>
  <si>
    <t>51-08</t>
  </si>
  <si>
    <t>51-17</t>
  </si>
  <si>
    <t>51-22</t>
  </si>
  <si>
    <t>51-23</t>
  </si>
  <si>
    <t>51-45</t>
  </si>
  <si>
    <t>51-47</t>
  </si>
  <si>
    <t>51-49</t>
  </si>
  <si>
    <t>51-51</t>
  </si>
  <si>
    <t>51-52</t>
  </si>
  <si>
    <t>51-53</t>
  </si>
  <si>
    <t>51-60</t>
  </si>
  <si>
    <t>51-61</t>
  </si>
  <si>
    <t>51-62</t>
  </si>
  <si>
    <t>51-69</t>
  </si>
  <si>
    <t>52-08</t>
  </si>
  <si>
    <t>52-13</t>
  </si>
  <si>
    <t>52-18</t>
  </si>
  <si>
    <t>52-19</t>
  </si>
  <si>
    <t>52-21</t>
  </si>
  <si>
    <t>52-23</t>
  </si>
  <si>
    <t>52-25</t>
  </si>
  <si>
    <t>52-27</t>
  </si>
  <si>
    <t>52-30</t>
  </si>
  <si>
    <t>52-34</t>
  </si>
  <si>
    <t>52-35</t>
  </si>
  <si>
    <t>52-58</t>
  </si>
  <si>
    <t>53-06</t>
  </si>
  <si>
    <t>53-07</t>
  </si>
  <si>
    <t>53-12</t>
  </si>
  <si>
    <t>53-16</t>
  </si>
  <si>
    <t>53-30</t>
  </si>
  <si>
    <t>53-37</t>
  </si>
  <si>
    <t>54-15</t>
  </si>
  <si>
    <t>54-21</t>
  </si>
  <si>
    <t>55-22</t>
  </si>
  <si>
    <t>55-24</t>
  </si>
  <si>
    <t>55-47</t>
  </si>
  <si>
    <t>56-06</t>
  </si>
  <si>
    <t>56-07</t>
  </si>
  <si>
    <t>56-09</t>
  </si>
  <si>
    <t>56-11</t>
  </si>
  <si>
    <t>56-14</t>
  </si>
  <si>
    <t>56-13</t>
  </si>
  <si>
    <t>56-15</t>
  </si>
  <si>
    <t>56-18</t>
  </si>
  <si>
    <t>56-19</t>
  </si>
  <si>
    <t>56-22</t>
  </si>
  <si>
    <t>56-29</t>
  </si>
  <si>
    <t>56-32</t>
  </si>
  <si>
    <t>57-08</t>
  </si>
  <si>
    <t>57-10</t>
  </si>
  <si>
    <t>57-12</t>
  </si>
  <si>
    <t>57-14</t>
  </si>
  <si>
    <t>58-10</t>
  </si>
  <si>
    <t>58-11</t>
  </si>
  <si>
    <t>58-12</t>
  </si>
  <si>
    <t>58-15</t>
  </si>
  <si>
    <t>59-10</t>
  </si>
  <si>
    <t>59-11</t>
  </si>
  <si>
    <t>59-12</t>
  </si>
  <si>
    <t>59-14</t>
  </si>
  <si>
    <t>59-16</t>
  </si>
  <si>
    <t>59-17</t>
  </si>
  <si>
    <t>59-22</t>
  </si>
  <si>
    <t>59-23</t>
  </si>
  <si>
    <t>59-24</t>
  </si>
  <si>
    <t>59-25</t>
  </si>
  <si>
    <t>59-27</t>
  </si>
  <si>
    <t>59-30</t>
  </si>
  <si>
    <t>69-03</t>
  </si>
  <si>
    <t>69-07</t>
  </si>
  <si>
    <t>69-08</t>
  </si>
  <si>
    <t>69-14</t>
  </si>
  <si>
    <t>69-09</t>
  </si>
  <si>
    <t>69-10</t>
  </si>
  <si>
    <t>69-11</t>
  </si>
  <si>
    <t>69-12</t>
  </si>
  <si>
    <t>69-15</t>
  </si>
  <si>
    <t>71-59</t>
  </si>
  <si>
    <t>83-15</t>
  </si>
  <si>
    <t>83-20</t>
  </si>
  <si>
    <t>83-25</t>
  </si>
  <si>
    <t>83-44</t>
  </si>
  <si>
    <t>83-61</t>
  </si>
  <si>
    <t>83-62</t>
  </si>
  <si>
    <t>83-75</t>
  </si>
  <si>
    <t>97-51</t>
  </si>
  <si>
    <t>SMH-09</t>
  </si>
  <si>
    <t>WQ-05</t>
  </si>
  <si>
    <t>48-50</t>
  </si>
  <si>
    <t>49-07</t>
  </si>
  <si>
    <t>52-20</t>
  </si>
  <si>
    <t>ADEPTUS CUSTODES: SISTERS OF SILENCE</t>
  </si>
  <si>
    <t>ADEPTUS CUSTODES: TRAJANN VALORIS</t>
  </si>
  <si>
    <t>ADEPTUS CUSTODES: CUSTODIAN WARDENS</t>
  </si>
  <si>
    <t>ADEPTUS CUSTODES: VERTUS PRAETORS</t>
  </si>
  <si>
    <t>ADEPTUS CUSTODES ALLARUS CUSTODIANS</t>
  </si>
  <si>
    <t>WARHAMMER UNDERWORLDS: VOIDCURSED THRALLS</t>
  </si>
  <si>
    <t>WARHAMMER UNDERWORLDS: STARTER SET</t>
  </si>
  <si>
    <t>WARHAMMER UNDERWORLDS: THE HEADSMEN'S CURSE</t>
  </si>
  <si>
    <t>WARHAMMER UNDERWORLDS: WYRDHOLLOW</t>
  </si>
  <si>
    <t>MIDDLE-EARTH SBG: BATTLE OF OSGILIATH</t>
  </si>
  <si>
    <t>HORUS HERESY: AGE OF DARKNESS</t>
  </si>
  <si>
    <t>HORUS HERESY: LEGIONES ASTARTES - VINDICATOR SIEGE TANK</t>
  </si>
  <si>
    <t>HORUS HERESY: LEGIONES ASTARTES - CERBERUS HEAVY TANK DESTROYER</t>
  </si>
  <si>
    <t>BLOOD ANGELS: DEATH COMPANY</t>
  </si>
  <si>
    <t>BLOOD ANGELS: SANGUINARY GUARD</t>
  </si>
  <si>
    <t>SPACE MARINES: STORMRAVEN GUNSHIP</t>
  </si>
  <si>
    <t>BLOOD ANGELS: FURIOSO DREADNOUGHT</t>
  </si>
  <si>
    <t>BLOOD ANGELS: DEATH COMPANY INTERCESSORS</t>
  </si>
  <si>
    <t>BLOOD ANGELS: COMMANDER DANTE</t>
  </si>
  <si>
    <t>CHAOS SPACE MARINES: LEGIONARIES</t>
  </si>
  <si>
    <t>CHAOS SPACE MARINES: CHAOS BIKERS</t>
  </si>
  <si>
    <t>CHAOS SPACE MARINES: RAPTORS</t>
  </si>
  <si>
    <t>CHAOS SPACE MARINES: FORGEFIEND</t>
  </si>
  <si>
    <t>CHAOS SPACE MARINES: HELDRAKE</t>
  </si>
  <si>
    <t>CHAOS SPACE MARINES: TERMINATORS</t>
  </si>
  <si>
    <t>CHAOS SPACE MARINES: HAARKEN WORLDCLAIMER</t>
  </si>
  <si>
    <t>DEATH GUARD: BIOLOGUS PUTRIFIER</t>
  </si>
  <si>
    <t>THOUSAND SONS: MAGNUS THE RED</t>
  </si>
  <si>
    <t>THOUSAND SONS: RUBRIC MARINES</t>
  </si>
  <si>
    <t>THOUSAND SONS: SCARAB OCCULT TERMINATORS</t>
  </si>
  <si>
    <t>CHAOS SPACE MARINES: DARK APOSTLE</t>
  </si>
  <si>
    <t>DEATH GUARD: FOUL BLIGHTSPAWN</t>
  </si>
  <si>
    <t>DEATH GUARD: MORTARION, DAEMON PRIMARCH OF NURGLE</t>
  </si>
  <si>
    <t>DEATH GUARD: DEATHSHROUD BODYGUARD</t>
  </si>
  <si>
    <t>DEATH GUARD: BLIGHTLORD TERMINATORS</t>
  </si>
  <si>
    <t>DEATH GUARD: PLAGUEBURST CRAWLER</t>
  </si>
  <si>
    <t>DEATH GUARD: PLAGUE MARINES</t>
  </si>
  <si>
    <t>DEATH GUARD: MYPHITIC BLIGHT-HAULER</t>
  </si>
  <si>
    <t>CHAOS SPACE MARINES: ABADDON THE DESPOILER</t>
  </si>
  <si>
    <t>CHAOS SPACE MARINES: CHAOS LORD</t>
  </si>
  <si>
    <t>COMBAT PATROL: THOUSAND SONS</t>
  </si>
  <si>
    <t>COMBAT PATROL: WORLD EATERS</t>
  </si>
  <si>
    <t>COMBAT PATROL: DEATH GUARD</t>
  </si>
  <si>
    <t>DEATH GUARD: POXWALKERS</t>
  </si>
  <si>
    <t>THOUSAND SONS: INFERNAL MASTER</t>
  </si>
  <si>
    <t>CHAOS SPACE MARINES: ACCURSED CULTISTS</t>
  </si>
  <si>
    <t>CHAOS SPACE MARINES: POSSESSED</t>
  </si>
  <si>
    <t>COMBAT PATROL: CHAOS SPACE MARINES</t>
  </si>
  <si>
    <t>DARK ANGELS: COMPANY VETERANS</t>
  </si>
  <si>
    <t>DARK ANGELS: DEATHWING COMMAND SQUAD</t>
  </si>
  <si>
    <t>DARK ANGELS: RAVENWING COMMAND SQUAD</t>
  </si>
  <si>
    <t>COMBAT PATROL: DARK ANGELS</t>
  </si>
  <si>
    <t>DRUKHARI: KABALITE WARRIORS</t>
  </si>
  <si>
    <t>DRUKHARI: WYCHES</t>
  </si>
  <si>
    <t>DRUKHARI: INCUBI</t>
  </si>
  <si>
    <t>AELDARI: GUARDIANS</t>
  </si>
  <si>
    <t>AELDARI: DIRE AVENGERS</t>
  </si>
  <si>
    <t>COMBAT PATROL: ASTRA MILITARUM</t>
  </si>
  <si>
    <t>ASTRA MILITARUM: LEMAN RUSS BATTLE TANK</t>
  </si>
  <si>
    <t>ASTRA MILITARUM: CHIMERA</t>
  </si>
  <si>
    <t>ASTRA MILITARUM: CADIAN COMMAND SQUAD</t>
  </si>
  <si>
    <t>ASTRA MILITARUM: VALKYRIE</t>
  </si>
  <si>
    <t>ASTRA MILITARUM: BULLGRYNS</t>
  </si>
  <si>
    <t>ASTRA MILITARUM: TEMPESTUS SCIONS</t>
  </si>
  <si>
    <t>ASTRA MILITARUM: HYDRA</t>
  </si>
  <si>
    <t>ASTRA MILITARUM: BANEBLADE</t>
  </si>
  <si>
    <t>ASTRA MILITARUM: ROGAL DORN BATTLE TANK</t>
  </si>
  <si>
    <t>ASTRA MILITARUM: LORD CASTELLAN URSULA CREED</t>
  </si>
  <si>
    <t>ASTRA MILITARUM: CADIAN SHOCK TROOPS</t>
  </si>
  <si>
    <t>ASTRA MILITARUM: CADIAN CASTELLAN</t>
  </si>
  <si>
    <t>ASTRA MILITARUM: LORD SOLAR LEONTUS</t>
  </si>
  <si>
    <t>ASTRA MILITARUM: CADIAN UPGRADES</t>
  </si>
  <si>
    <t>SPACE MARINES: TACTICAL SQUAD</t>
  </si>
  <si>
    <t>SPACE MARINES: ASSAULT SQUAD</t>
  </si>
  <si>
    <t>SPACE MARINES: DEVASTATOR SQUAD</t>
  </si>
  <si>
    <t>SPACE MARINES: VANGUARD VETERAN SQUAD</t>
  </si>
  <si>
    <t>SPACE MARINES: ATTACK BIKE</t>
  </si>
  <si>
    <t>SPACE MARINES: RAZORBACK</t>
  </si>
  <si>
    <t>SPACE MARINES: PREDATOR</t>
  </si>
  <si>
    <t>SPACE MARINES: CENTURION ASSAULT SQUAD</t>
  </si>
  <si>
    <t>SPACE MARINES: VINDICATOR</t>
  </si>
  <si>
    <t>SPACE MARINES: LAND RAIDER CRUSADER</t>
  </si>
  <si>
    <t>SPACE MARINES: PRIMARIS CHAPLAIN ON BIKE</t>
  </si>
  <si>
    <t>SPACE MARINES: TERMINATOR ASSAULT SQUAD</t>
  </si>
  <si>
    <t>SPACE MARINES: LAND SPEEDER STORM</t>
  </si>
  <si>
    <t>SPACE MARINES: ASSAULT INTERCESSORS</t>
  </si>
  <si>
    <t>SPACE MARINES: STORMHAWK INTERCEPTOR</t>
  </si>
  <si>
    <t>SPACE MARINES: BLADEGUARD VETERANS</t>
  </si>
  <si>
    <t>SPACE MARINES: STORM SPEEDER</t>
  </si>
  <si>
    <t>SPACE MARINES: IRONCLAD DREADNOUGHT</t>
  </si>
  <si>
    <t>SPACE MARINES: CAPTAIN WITH MASTER-CRAFTED HEAVY BOLT RIFLE</t>
  </si>
  <si>
    <t>SPACE MARINES: PRIMARIS INVADER ATV</t>
  </si>
  <si>
    <t>SPACE MARINES: COMPANY COMMAND</t>
  </si>
  <si>
    <t>SPACE MARINES: PRIMARIS REPULSOR EXECUTIONER</t>
  </si>
  <si>
    <t>SPACE MARINES: PRIMARIS APOTHECARY</t>
  </si>
  <si>
    <t>SPACE MARINES: PRIMARIS CHAPLAIN</t>
  </si>
  <si>
    <t>SPACE MARINES: PRIMARIS LIBRARIAN</t>
  </si>
  <si>
    <t>SPACE MARINES: PRIMARIS AGGRESSORS</t>
  </si>
  <si>
    <t>SPACE MARINES: PRIMARIS REIVERS</t>
  </si>
  <si>
    <t>SPACE MARINES: PRIMARIS INTERCESSORS</t>
  </si>
  <si>
    <t>SPACE MARINES: PRIMARIS HELLBLASTERS</t>
  </si>
  <si>
    <t>SPACE MARINES: PRIMARIS REDEMPTOR DREADNOUGHT</t>
  </si>
  <si>
    <t>SPACE MARINES: PRIMARIS REPULSOR</t>
  </si>
  <si>
    <t>SPACE MARINES: PRIMARIS INCEPTORS</t>
  </si>
  <si>
    <t>SPACE MARINES: PRIMARIS ELIMINATORS</t>
  </si>
  <si>
    <t>CHAOS SPACE MARINES: CHAOS RHINO</t>
  </si>
  <si>
    <t>SPACE WOLVES: GREY HUNTERS</t>
  </si>
  <si>
    <t>SPACE WOLVES: WOLF GUARD TERMINATORS</t>
  </si>
  <si>
    <t>SPACE WOLVES: VENERABLE DREADNOUGHT</t>
  </si>
  <si>
    <t>SPACE WOLVES: WULFEN</t>
  </si>
  <si>
    <t>SPACE WOLVES: RAGNAR BLACKMANE</t>
  </si>
  <si>
    <t>COMBAT PATROL: SPACE WOLVES</t>
  </si>
  <si>
    <t>IMPERIAL KNIGHTS: KNIGHT QUESTORIS</t>
  </si>
  <si>
    <t>IMPERIAL KNIGHTS: KNIGHT DOMINUS</t>
  </si>
  <si>
    <t>ULTRAMARINES: CHIEF LIBRARIAN TIGURIUS</t>
  </si>
  <si>
    <t>WHITE SCARS: KOR'SARRO KHAN</t>
  </si>
  <si>
    <t>BLACK TEMPLARS: CASTELLAN</t>
  </si>
  <si>
    <t>ADEPTA SORORITAS: IMMOLATOR</t>
  </si>
  <si>
    <t>OFFICIO ASSASSINORUM: EVERSOR ASSASSIN</t>
  </si>
  <si>
    <t>ADEPTA SORORITAS: HOSPITALLER</t>
  </si>
  <si>
    <t>ADEPTA SORORITAS: ARCO-FLAGELLANTS</t>
  </si>
  <si>
    <t>ADEPTA SORORITAS: CANONESS</t>
  </si>
  <si>
    <t>ADEPTA SORORITAS: BATTLE SISTERS SQUAD</t>
  </si>
  <si>
    <t>ADEPTA SORORITAS: REPENTIA SQUAD</t>
  </si>
  <si>
    <t>ADEPTA SORORITAS: RETRIBUTOR SQUAD</t>
  </si>
  <si>
    <t>ADEPTA SORORITAS: SERAPHIM SQUAD</t>
  </si>
  <si>
    <t>COMBAT PATROL: ADEPTA SORORITAS</t>
  </si>
  <si>
    <t>ADEPTA SORORITAS: CELESTIAN SACRESANTS</t>
  </si>
  <si>
    <t>ADEPTA SORORITAS: CELESTINE, THE LIVING SAINT</t>
  </si>
  <si>
    <t>ADEPTA SORORITAS: PARAGON WARSUITS</t>
  </si>
  <si>
    <t>COMBAT PATROL: GREY KNIGHTS</t>
  </si>
  <si>
    <t>COMBAT PATROL: CHAOS DAEMONS</t>
  </si>
  <si>
    <t>T'AU EMPIRE: FIRE WARRIORS</t>
  </si>
  <si>
    <t>T'AU EMPIRE: PATHFINDER TEAM</t>
  </si>
  <si>
    <t>T'AU EMPIRE: XV8 CRISIS BATTLESUIT TEAM</t>
  </si>
  <si>
    <t>T'AU EMPIRE: HAMMERHEAD GUNSHIP</t>
  </si>
  <si>
    <t>T'AU EMPIRE: XV25 STEALTH BATTLESUITS</t>
  </si>
  <si>
    <t>T'AU EMPIRE: XV104 RIPTIDE BATTLESUIT</t>
  </si>
  <si>
    <t>T'AU EMPIRE: KV128 STORMSURGE</t>
  </si>
  <si>
    <t>T'AU EMPIRE: XV88 BROADSIDE BATTLESUIT</t>
  </si>
  <si>
    <t>T'AU EMPIRE: TX4 PIRANHA</t>
  </si>
  <si>
    <t>T'AU EMPIRE: COMMANDER</t>
  </si>
  <si>
    <t>T'AU EMPIRE: DARKSTRIDER</t>
  </si>
  <si>
    <t>GREY KNIGHTS: STRIKE SQUAD</t>
  </si>
  <si>
    <t>GREY KNIGHTS: NEMESIS DREADKNIGHT</t>
  </si>
  <si>
    <t>GREY KNIGHTS: CASTELLAN CROWE</t>
  </si>
  <si>
    <t>AELDARI: HARLEQUIN TROUPE</t>
  </si>
  <si>
    <t>AELDARI: SKYWEAVERS</t>
  </si>
  <si>
    <t>AELDARI: STARWEAVER</t>
  </si>
  <si>
    <t>AELDARI: DEATH JESTER</t>
  </si>
  <si>
    <t>ADEPTUS MECHANICUS: SKITARII</t>
  </si>
  <si>
    <t>ADEPTUS MECHANICUS: SICARIANS</t>
  </si>
  <si>
    <t>ADEPTUS MECHANICUS: IRONSTRIDER BALLISTARIUS</t>
  </si>
  <si>
    <t>ADEPTUS MECHANICUS: KASTELAN ROBOTS</t>
  </si>
  <si>
    <t>ADEPTUS MECHANICUS: KATAPHRON BATTLE SERVITORS</t>
  </si>
  <si>
    <t>ADEPTUS MECHANICUS: BELISARIUS CAWL</t>
  </si>
  <si>
    <t>ADEPTUS MECHANICUS: ARCHAEOPTER</t>
  </si>
  <si>
    <t>ADEPTUS MECHANICUS: PTERAXII</t>
  </si>
  <si>
    <t>ADEPTUS MECHANICUS: SERBERYS RAIDERS</t>
  </si>
  <si>
    <t>COMBAT PATROL: ADEPTUS MECHANICUS</t>
  </si>
  <si>
    <t>ADEPTUS MECHANICUS: TECH-PRIEST ENGINSEER</t>
  </si>
  <si>
    <t>ADEPTUS MECHANICUS: TECHNOARCHAEOLOGIST</t>
  </si>
  <si>
    <t>LEAGUES OF VOTANN: UTHAR THE DESTINED</t>
  </si>
  <si>
    <t>LEAGUES OF VOTANN: GRIMNYR</t>
  </si>
  <si>
    <t>LEAGUES OF VOTANN: HEKATON LAND FORTRESS</t>
  </si>
  <si>
    <t>LEAGUES OF VOTANN: BROKHYR THUNDERKYN</t>
  </si>
  <si>
    <t>LEAGUES OF VOTANN: HEARTHKYN WARRIORS</t>
  </si>
  <si>
    <t>LEAGUES OF VOTANN: HERNKYN PIONEERS</t>
  </si>
  <si>
    <t>LEAGUES OF VOTANN: EINHYR CHAMPION</t>
  </si>
  <si>
    <t>LEAGUES OF VOTANN: BROKHYR IRON-MASTER</t>
  </si>
  <si>
    <t>COMBAT PATROL: LEAGUES OF VOTANN</t>
  </si>
  <si>
    <t>BOARDING PATROL: ADEPTUS MECHANICUS</t>
  </si>
  <si>
    <t>MAGGOTKIN OF NURGLE: BEAST OF NURGLE</t>
  </si>
  <si>
    <t>BLADES OF KHORNE: WRATHMONGERS</t>
  </si>
  <si>
    <t>MAGGOTKIN OF NURGLE: THE GLOTTKIN</t>
  </si>
  <si>
    <t>MAGGOTKIN OF NURGLE: SLOPPITY BILEPIPER</t>
  </si>
  <si>
    <t>MAGGOTKIN OF NURGLE: ROTBRINGER SORCERER</t>
  </si>
  <si>
    <t>SLAVES TO DARKNESS: LORD ON KARKADRAK</t>
  </si>
  <si>
    <t>SPACE MARINES HEROES 2023: BLOOD ANGELS COLLECTION TWO</t>
  </si>
  <si>
    <t>WARHAMMER QUEST: CURSED CITY</t>
  </si>
  <si>
    <t>SPACE MARINES: HEAVY INTERCESSORS</t>
  </si>
  <si>
    <t>SPACE MARINES: STRIKE FORCE AGASTUS</t>
  </si>
  <si>
    <t>NECRONS: NECRON WARRIORS</t>
  </si>
  <si>
    <t>NECRONS: TRIARCH PRAETORIANS</t>
  </si>
  <si>
    <t>NECRONS: IMMORTALS</t>
  </si>
  <si>
    <t>NECRONS: GHOST ARK</t>
  </si>
  <si>
    <t>NECRONS: CATACOMB COMMAND BARGE</t>
  </si>
  <si>
    <t>NECRONS: CANOPTEK WRAITHS</t>
  </si>
  <si>
    <t>NECRONS: DOOM SCYTHE</t>
  </si>
  <si>
    <t>NECRONS: CANOPTEK SPYDER</t>
  </si>
  <si>
    <t>ORKS: WARBIKERS</t>
  </si>
  <si>
    <t>ORKS: MEGANOBZ</t>
  </si>
  <si>
    <t>ORKS: TRUKK</t>
  </si>
  <si>
    <t>ORKS: ORK BOYZ</t>
  </si>
  <si>
    <t>ORKS: STORMBOYZ</t>
  </si>
  <si>
    <t>ORKS: GRETCHIN</t>
  </si>
  <si>
    <t>ORKS: KILLA KANS</t>
  </si>
  <si>
    <t>ORKS: BATTLEWAGON</t>
  </si>
  <si>
    <t>ORKS: LOOTAS</t>
  </si>
  <si>
    <t xml:space="preserve"> ORKS: FLASH GITZ</t>
  </si>
  <si>
    <t>ORKS: PAINBOY</t>
  </si>
  <si>
    <t>ORKS: MEK GUN</t>
  </si>
  <si>
    <t>ORKS: DAKKAJET</t>
  </si>
  <si>
    <t>ORKS: MEGATRAKK SCRAPJET</t>
  </si>
  <si>
    <t>COMBAT PATROL: ORKS</t>
  </si>
  <si>
    <t>ORKS: KILL RIG</t>
  </si>
  <si>
    <t>ORKS: PAINBOSS</t>
  </si>
  <si>
    <t>ORKS: SQUIGHOG BOYZ</t>
  </si>
  <si>
    <t>ORKS: MOZROG SKRAGBAD</t>
  </si>
  <si>
    <t>ORKS: WARBOSS IN MEGA ARMOUR</t>
  </si>
  <si>
    <t>ORKS: BOYZ</t>
  </si>
  <si>
    <t>ORKS: DEFFKOPTAS</t>
  </si>
  <si>
    <t>TYRANIDS: HIVE TYRANT</t>
  </si>
  <si>
    <t>TYRANIDS: HORMAGAUNT BROOD</t>
  </si>
  <si>
    <t>TYRANIDS: VENOMTHROPES</t>
  </si>
  <si>
    <t>TYRANIDS: BROODLORD</t>
  </si>
  <si>
    <t>GENESTEALER CULTS: MAGUS</t>
  </si>
  <si>
    <t>GENESTEALER CULTS: SANCTUS</t>
  </si>
  <si>
    <t>GENESTEALER CULTS: ACOLYTE HYBRIDS</t>
  </si>
  <si>
    <t>GENESTEALER CULTS: NEOPHYTE HYBRIDS</t>
  </si>
  <si>
    <t>GENESTEALER CULTS: GOLIATH</t>
  </si>
  <si>
    <t>GENESTEALER CULTS: ACHILLES RIDGERUNNER</t>
  </si>
  <si>
    <t>GENESTEALER CULTS: ATALAN JACKALS</t>
  </si>
  <si>
    <t>COMBAT PATROL: GENESTEALER CULTS</t>
  </si>
  <si>
    <t>GENESTEALER CULTS: ABERRANTS</t>
  </si>
  <si>
    <t>GENESTEALER CULTS: CLAMAVUS</t>
  </si>
  <si>
    <t>T'AU EMPIRE: COMMANDER SHADOWSUN</t>
  </si>
  <si>
    <t>DISCIPLES OF TZEENTCH: TZAANGORS</t>
  </si>
  <si>
    <t>WARHAMMER 40K. ADEPTUS CUSTODES</t>
  </si>
  <si>
    <t>WARHAMMER 40K. BLOOD ANGELS</t>
  </si>
  <si>
    <t>WARHAMMER 40K.CHAOS SPACE MARINES</t>
  </si>
  <si>
    <t>WARHAMMER 40K. DEATH GUARD</t>
  </si>
  <si>
    <t>WARHAMMER 40K. ASTRA MILITARUM</t>
  </si>
  <si>
    <t>WARHAMMER 40K. SPACE MARINES</t>
  </si>
  <si>
    <t>WARHAMMER 40K. NECRONS</t>
  </si>
  <si>
    <t>WARHAMMER 40K. ORKS</t>
  </si>
  <si>
    <t>WARHAMMER 40K. TYRANIDS</t>
  </si>
  <si>
    <t>WARHAMMER 40K. GENESTEALER CULTS</t>
  </si>
  <si>
    <t>WARHAMMER 40K. ADEPTA SORORITAS</t>
  </si>
  <si>
    <t>WARHAMMER 40K. COMBAT PATROL</t>
  </si>
  <si>
    <t>WARHAMMER 40K. SPACE WOLVES</t>
  </si>
  <si>
    <t>WARHAMMER 40K.  T'AU EMPIRE</t>
  </si>
  <si>
    <t>WARHAMMER 40K. ADEPTUS MECHANICUS</t>
  </si>
  <si>
    <t>WARHAMMER 40K. LEAGUES OF VOTANN</t>
  </si>
  <si>
    <t>Настільна гра</t>
  </si>
  <si>
    <t>Рольова гра</t>
  </si>
  <si>
    <t>Книга правил</t>
  </si>
  <si>
    <t>Мініатюри до рольової гри</t>
  </si>
  <si>
    <t>Розширення до настільної гри</t>
  </si>
  <si>
    <t>Розширення до рольової гри</t>
  </si>
  <si>
    <t>Карткова гра (база)</t>
  </si>
  <si>
    <t>Розширення до карткової гри</t>
  </si>
  <si>
    <t>Настільна гра (база)</t>
  </si>
  <si>
    <t>Настільна гра, розширення</t>
  </si>
  <si>
    <t xml:space="preserve">Карткова гра  </t>
  </si>
  <si>
    <t>Рольова гра (база)</t>
  </si>
  <si>
    <t>Настльна гра (база)</t>
  </si>
  <si>
    <t>SFEE-018</t>
  </si>
  <si>
    <t>Epic Encounters: Nest of the Dinosaur</t>
  </si>
  <si>
    <t>SFDS-RPG013</t>
  </si>
  <si>
    <t>SFDS-RPG022</t>
  </si>
  <si>
    <t>SFGT-030</t>
  </si>
  <si>
    <t>Godtear Fenra, Wolf of the End Times &amp; Chainless Curs</t>
  </si>
  <si>
    <t>Книга бестіарій</t>
  </si>
  <si>
    <t>Фарба акрилова Citadel Layer: Pallid Wych Flesh 12ml</t>
  </si>
  <si>
    <t>Фарба акрилова Gehenna's Gold Layer 12ml</t>
  </si>
  <si>
    <t>Фарба акрилова Citadel Layer: Russ Grey 12ml</t>
  </si>
  <si>
    <t>Фарба акрилова LAYER FENRISIAN GREY 12ML</t>
  </si>
  <si>
    <t>Фарба акрилова LAYER EMPERORS CHILDREN</t>
  </si>
  <si>
    <t xml:space="preserve">Фарба акрилова LAYER AHRIMAN BLUE (12 ML) </t>
  </si>
  <si>
    <t xml:space="preserve">Фарба акрилова LAYER FULGRIN PINK (12ML) </t>
  </si>
  <si>
    <t xml:space="preserve">Фарба акрилова LAYER BLUE HORROR (12 ML) </t>
  </si>
  <si>
    <t>Фарба акрилова LAYER PHALANX YELLOW (12ML)</t>
  </si>
  <si>
    <t xml:space="preserve">Фарба акрилова LAYER WORD BEARERS RED </t>
  </si>
  <si>
    <t xml:space="preserve">Фарба акрилова LAYER KNIGHTQUESTOR FLESH </t>
  </si>
  <si>
    <t>Фарба акрилова Citadel Base: Caledor Sky 12ml</t>
  </si>
  <si>
    <t>Фарба акрилова Citadel Base: Waaagh! Flesh 12ml</t>
  </si>
  <si>
    <t>Фарба акрилова Citadel Base: Castellan Green 12ml</t>
  </si>
  <si>
    <t>Фарба акрилова Citadel Base: Steel Legion Drab 12ml</t>
  </si>
  <si>
    <t>Фарба акрилова Citadel Base: Mechanicus Standard Grey 12ml</t>
  </si>
  <si>
    <t>Фарба акрилова Citadel Base: Rakarth Flesh 12ml</t>
  </si>
  <si>
    <t>Фарба акрилова Ionrach Skin Base - Citadel</t>
  </si>
  <si>
    <t>Фарба акрилова Citadel Base: Barak-Nar Burgundy 12ml</t>
  </si>
  <si>
    <t>Фарба акрилова Citadel Base: Morghast Bone 12m</t>
  </si>
  <si>
    <t>Фарба акрилова Citadel Base: Wraithbone 12ml</t>
  </si>
  <si>
    <t>Фарба акрилова Citadel Layer: Squig Orange 12ml</t>
  </si>
  <si>
    <t>Фарба акрилова Citadel Layer: Sotek Green 12ml</t>
  </si>
  <si>
    <t>Фарба акрилова Citadel Layer: Skarsnik Green 12ml</t>
  </si>
  <si>
    <t>Фарба акрилова Citadel Layer: Loren Forest 12m</t>
  </si>
  <si>
    <t>Фарба акриловаCitadel Layer: Straken Green 12ml</t>
  </si>
  <si>
    <t>Фарба акрилова Citadel Layer: Nurgling Green 12ml</t>
  </si>
  <si>
    <t>Фарба акрилова Elysian Green Layer 12ml</t>
  </si>
  <si>
    <t xml:space="preserve">Фарба акрилова Citadel Layer: Kislev Flesh 12ml </t>
  </si>
  <si>
    <t>Фарба акрилова Citadel Layer: Deathclaw Brown 12m</t>
  </si>
  <si>
    <t>Фарба акрилова Citadel Layer: Administratum Grey 12ml</t>
  </si>
  <si>
    <t>Фарби CITADEL</t>
  </si>
  <si>
    <t>Фарба акрилова Citadel Base: Corvus Black 12ml</t>
  </si>
  <si>
    <t xml:space="preserve">Звертаємо увагу, що відправка замовлень здійснюється транспортною компанією "НОВА ПОШТА". Доставка до відділення безкоштовна за умови, що сума замовлення складає від 20 000грн.
</t>
  </si>
  <si>
    <t>Characters Expansion</t>
  </si>
  <si>
    <t>Phantoms Expansion</t>
  </si>
  <si>
    <t>Explorers Expansion</t>
  </si>
  <si>
    <t>Iron Keep Expansion</t>
  </si>
  <si>
    <t>Darkroot Expansion</t>
  </si>
  <si>
    <t>Black Dragon Kalameet Expansion</t>
  </si>
  <si>
    <t>The Board Game - Gaping Dragon Expansion</t>
  </si>
  <si>
    <t>Asylum Demon Expansion</t>
  </si>
  <si>
    <t>Vordt of the Boreal Valley Expansion</t>
  </si>
  <si>
    <t>Darkroot Basin and Iron Keep Tile Set</t>
  </si>
  <si>
    <t>Manus, Father of the Abyss</t>
  </si>
  <si>
    <t>The Last Giant</t>
  </si>
  <si>
    <t>Executioner's Chariot Expansion</t>
  </si>
  <si>
    <t>The Painted World of Ariamis</t>
  </si>
  <si>
    <t>Tomb of Giants</t>
  </si>
  <si>
    <t>Dark Souls: Рольова Гра</t>
  </si>
  <si>
    <t>Mini Wave 1 SKU1 - The Silver &amp; The Dead</t>
  </si>
  <si>
    <t>Mini Wave 1 SKU 2 - Silver Knight Greatbowmen</t>
  </si>
  <si>
    <t>Mini Wave 1 SKU 3 - Hollow Crossbowmen</t>
  </si>
  <si>
    <t>Mini Wave 1 SKU 4 - Unkindled Heroes Pack 1</t>
  </si>
  <si>
    <t>Mini Wave 1 SKU 5 - Guardian Dragon</t>
  </si>
  <si>
    <t>Mini Wave 1 SKU 6 - Unkindled Heroes Pack 2</t>
  </si>
  <si>
    <t>Minis Wave 2 SKU 1 - The Steadfast &amp; The Hollow</t>
  </si>
  <si>
    <t>Minis Wave 2 SKU 2 - Alonne Knights</t>
  </si>
  <si>
    <t>Minis Wave 2 SKU 3 - Dread Knights of Renown</t>
  </si>
  <si>
    <t>Minis Wave 2 SKU 4 - Protector of the Asylum</t>
  </si>
  <si>
    <t>Minis Wave 2 SKU 5 - Captains &amp; Warriors</t>
  </si>
  <si>
    <t>Minis Wave 3: Crystal Lizard</t>
  </si>
  <si>
    <t>The Tome of Strange Beings</t>
  </si>
  <si>
    <t>GM Screen</t>
  </si>
  <si>
    <t>Hunter's Arsenal Expansion</t>
  </si>
  <si>
    <t>Kushala Daora Expansion</t>
  </si>
  <si>
    <t>Lair of the Red Dragon</t>
  </si>
  <si>
    <t>Shrine of the Kobold Queen</t>
  </si>
  <si>
    <t>Caverns of the Frost Giant</t>
  </si>
  <si>
    <t>Hall of the Orc King</t>
  </si>
  <si>
    <t>Swamp of the Hydra</t>
  </si>
  <si>
    <t>Village of the Goblin Chief</t>
  </si>
  <si>
    <t>Temple of the Snake God</t>
  </si>
  <si>
    <t>Chamber of the Serpent Folk</t>
  </si>
  <si>
    <t>Web of the Spider Tyrant</t>
  </si>
  <si>
    <t>Labyrinth of the Goblin Tsar</t>
  </si>
  <si>
    <t>Tower of the Lich Empress</t>
  </si>
  <si>
    <t>Arena of the Undead Horde</t>
  </si>
  <si>
    <t>Hive of the Ghoul-kin</t>
  </si>
  <si>
    <t>Barrow of the Corpse Crawler</t>
  </si>
  <si>
    <t>Island of the Crab Archon</t>
  </si>
  <si>
    <t>Cove of the Dragon Turtle</t>
  </si>
  <si>
    <t>Camp of the Bandit Twins</t>
  </si>
  <si>
    <t>Cave of the Manticore</t>
  </si>
  <si>
    <t>The Sacred Land Expansion</t>
  </si>
  <si>
    <t>Thunderjaw Expansion</t>
  </si>
  <si>
    <t>Stormbird Expansion</t>
  </si>
  <si>
    <t>Rockbreaker Expansion</t>
  </si>
  <si>
    <t>B-Files Expansion</t>
  </si>
  <si>
    <t>Survival Horror Expansion</t>
  </si>
  <si>
    <t>Malformations of G Core Game Expansion</t>
  </si>
  <si>
    <t>Malformations of G B-Files Expansion</t>
  </si>
  <si>
    <t>4th Survivor Expansion</t>
  </si>
  <si>
    <t>City of Ruin</t>
  </si>
  <si>
    <t>Dark Souls: Карткова Гра</t>
  </si>
  <si>
    <t>Настільний wargame  ТМ Games Workshop</t>
  </si>
  <si>
    <t>Категорія</t>
  </si>
  <si>
    <t>GENERAL PRODUCTS</t>
  </si>
  <si>
    <t>280772-1059</t>
  </si>
  <si>
    <t>NA2</t>
  </si>
  <si>
    <t>Diggers; Armed Prospectors (Chain Rifle)</t>
  </si>
  <si>
    <t>280881-1060</t>
  </si>
  <si>
    <t>ALEPH</t>
  </si>
  <si>
    <t>Myrmidons</t>
  </si>
  <si>
    <t>281532-1058</t>
  </si>
  <si>
    <t>Nomads</t>
  </si>
  <si>
    <t>Reinf. Lizard Squadron</t>
  </si>
  <si>
    <t>281632-1062</t>
  </si>
  <si>
    <t>Combined Army</t>
  </si>
  <si>
    <t>Reinf. Caskuda WCD Armored Jump Operator</t>
  </si>
  <si>
    <t>281132-1057</t>
  </si>
  <si>
    <t>Ariadna</t>
  </si>
  <si>
    <t>Highlander Cateran (T2 Sniper)</t>
  </si>
  <si>
    <t>280774-1063</t>
  </si>
  <si>
    <t>Druze Shock Teams</t>
  </si>
  <si>
    <t>280041-0952</t>
  </si>
  <si>
    <t>Battle pack</t>
  </si>
  <si>
    <t>280043-0958</t>
  </si>
  <si>
    <t>Expansion Pack</t>
  </si>
  <si>
    <t>Beyond Operation Blackwind</t>
  </si>
  <si>
    <t>280036-0889</t>
  </si>
  <si>
    <t>280039-0898</t>
  </si>
  <si>
    <t>Expansion pack</t>
  </si>
  <si>
    <t>Beyond Crimson Stone</t>
  </si>
  <si>
    <t>280031-0821</t>
  </si>
  <si>
    <t>Dire Foes</t>
  </si>
  <si>
    <t>Dire Foes Mission Pack Alpha: Retaliation</t>
  </si>
  <si>
    <t>280035-0845</t>
  </si>
  <si>
    <t>Dire Foes Mission Pack Beta: Void Tango</t>
  </si>
  <si>
    <t>280038-0891</t>
  </si>
  <si>
    <t>Dire Foes Mission Pack Gamma: Xanadu Rush</t>
  </si>
  <si>
    <t>280042-0953</t>
  </si>
  <si>
    <t>Dire Foes Mission Pack Delta: Obsidian Head</t>
  </si>
  <si>
    <t>281116-0893</t>
  </si>
  <si>
    <t>Ariadna Support Pack</t>
  </si>
  <si>
    <t>281119-0908</t>
  </si>
  <si>
    <t>Polaris Team Beast Pack</t>
  </si>
  <si>
    <t>281120-0920</t>
  </si>
  <si>
    <t>Blackjacks; 10th Heavy ranger Bat. (AP HMG)</t>
  </si>
  <si>
    <t>281121-0930</t>
  </si>
  <si>
    <t>Ariadna Booster Pack Alpha</t>
  </si>
  <si>
    <t>281122-0936</t>
  </si>
  <si>
    <t>Ariadna Booster Pack Beta</t>
  </si>
  <si>
    <t>281123-0949</t>
  </si>
  <si>
    <t>Uxía McNeill (Boarding Shotgun)</t>
  </si>
  <si>
    <t>281229-0927</t>
  </si>
  <si>
    <t>PanOceania</t>
  </si>
  <si>
    <t>PanOceania Action Pack</t>
  </si>
  <si>
    <t>281214-0825</t>
  </si>
  <si>
    <t>PanOceania Support Pack</t>
  </si>
  <si>
    <t>281215-0834</t>
  </si>
  <si>
    <t>Dronbot Remotes</t>
  </si>
  <si>
    <t>281217-0849</t>
  </si>
  <si>
    <t>Cutters (TAG)</t>
  </si>
  <si>
    <t>281218-0856</t>
  </si>
  <si>
    <t>PanOceania Booster Pack Alpha</t>
  </si>
  <si>
    <t>281219-0867</t>
  </si>
  <si>
    <t>PanOceania Booster Pack Beta</t>
  </si>
  <si>
    <t>281216-0841</t>
  </si>
  <si>
    <t>Kunai Solutions Ninja (Shock Marksman Rifle)</t>
  </si>
  <si>
    <t>281328-0928</t>
  </si>
  <si>
    <t>Yu Jing</t>
  </si>
  <si>
    <t>Yu Jing Action Pack</t>
  </si>
  <si>
    <t>281314-0824</t>
  </si>
  <si>
    <t>Yu Jing Support Pack</t>
  </si>
  <si>
    <t>281315-0833</t>
  </si>
  <si>
    <t>Yaokong Remotes Pack</t>
  </si>
  <si>
    <t>281317-0848</t>
  </si>
  <si>
    <t>Blue Wolf Mongol Cavalry (TAG)</t>
  </si>
  <si>
    <t>281318-0859</t>
  </si>
  <si>
    <t>Yu Jing Booster Pack Alpha</t>
  </si>
  <si>
    <t>281319-0866</t>
  </si>
  <si>
    <t>Yu Jing Booster Pack Beta</t>
  </si>
  <si>
    <t>281316-0840</t>
  </si>
  <si>
    <t>Liang Kai; Wandering Warrior Monk (EXP CCW)</t>
  </si>
  <si>
    <t>281509-0892</t>
  </si>
  <si>
    <t>Nomads Support Pack</t>
  </si>
  <si>
    <t>281510-0907</t>
  </si>
  <si>
    <t>Zonds Remotes Pack</t>
  </si>
  <si>
    <t>281511-0921</t>
  </si>
  <si>
    <t>Szalamandra Squadron</t>
  </si>
  <si>
    <t>281512-0932</t>
  </si>
  <si>
    <t>Nomads Booster Pack Alpha</t>
  </si>
  <si>
    <t>281513-0937</t>
  </si>
  <si>
    <t>Nomads Booster Pack Beta</t>
  </si>
  <si>
    <t>281514-0950</t>
  </si>
  <si>
    <t>Wolfgang Amadeus Wolff; Wulver Bounty Hunter (Multi Rifle)</t>
  </si>
  <si>
    <t>281603-0830</t>
  </si>
  <si>
    <t>Shasvastii Action Pack</t>
  </si>
  <si>
    <t>281604-0835</t>
  </si>
  <si>
    <t>Combined Army Support Pack</t>
  </si>
  <si>
    <t>281605-0839</t>
  </si>
  <si>
    <t>Drone Remotes Pack</t>
  </si>
  <si>
    <t>281606-0847</t>
  </si>
  <si>
    <t>Shasvastii Special Armored Corp Sphinx (TAG)</t>
  </si>
  <si>
    <t>281607-0852</t>
  </si>
  <si>
    <t>Combined Army Booster Pack Alpha</t>
  </si>
  <si>
    <t>281609-0860</t>
  </si>
  <si>
    <t>Combined Army Booster Pack Beta</t>
  </si>
  <si>
    <t>281610-0873</t>
  </si>
  <si>
    <t>Agent Dukash (Multi Rifle)</t>
  </si>
  <si>
    <t>282005-0826</t>
  </si>
  <si>
    <t>O-12</t>
  </si>
  <si>
    <t>O-12 Action Pack</t>
  </si>
  <si>
    <t>282006-0832</t>
  </si>
  <si>
    <t>O-12 Support Pack</t>
  </si>
  <si>
    <t>282004-0817</t>
  </si>
  <si>
    <t>Copperbot Remotes</t>
  </si>
  <si>
    <t>282008-0846</t>
  </si>
  <si>
    <t>Zeta Unit (TAG)</t>
  </si>
  <si>
    <t>282009-0854</t>
  </si>
  <si>
    <t>O-12 Booster Pack Alpha</t>
  </si>
  <si>
    <t>282010-0863</t>
  </si>
  <si>
    <t>O-12 Booster Pack Beta</t>
  </si>
  <si>
    <t>282013-0875</t>
  </si>
  <si>
    <t>Shona Carano; Aristeia! Swordmaster (Submachine Gun)</t>
  </si>
  <si>
    <t>281412-0964</t>
  </si>
  <si>
    <t>Haqqislam</t>
  </si>
  <si>
    <t>Haqqislam Support Pack</t>
  </si>
  <si>
    <t>281413-0970</t>
  </si>
  <si>
    <t>Haqqislam Remotes Pack</t>
  </si>
  <si>
    <t>281414-0982</t>
  </si>
  <si>
    <t>Shakush Light Armored Unit (TAG)</t>
  </si>
  <si>
    <t>281415-0989</t>
  </si>
  <si>
    <t>Haqqislam Booster Pack Alpha</t>
  </si>
  <si>
    <t>281416-1000</t>
  </si>
  <si>
    <t>Haqqislam Booster Pack Beta</t>
  </si>
  <si>
    <t>281417-1010</t>
  </si>
  <si>
    <t>Yara Haddad (AP Marksman Rifle)</t>
  </si>
  <si>
    <t>280870-0963</t>
  </si>
  <si>
    <t>Aleph Support Pack</t>
  </si>
  <si>
    <t>280871-0971</t>
  </si>
  <si>
    <t>Rebots Remotes Pack</t>
  </si>
  <si>
    <t>280872-0983</t>
  </si>
  <si>
    <t>Agamemnon the Atreides (TAG)</t>
  </si>
  <si>
    <t>280873-0990</t>
  </si>
  <si>
    <t>ALEPH Booster Pack Alpha</t>
  </si>
  <si>
    <t>280874-0999</t>
  </si>
  <si>
    <t>ALEPH Booster Pack Beta</t>
  </si>
  <si>
    <t>280875-1011</t>
  </si>
  <si>
    <t>Phoenix (Heavy Rocket Launcher)</t>
  </si>
  <si>
    <t>ORGANIZED PLAY</t>
  </si>
  <si>
    <t>CBARI57</t>
  </si>
  <si>
    <t>Tournament pack</t>
  </si>
  <si>
    <t>AGL Tournament Pack; Bixie Edition</t>
  </si>
  <si>
    <t>2CBARI00</t>
  </si>
  <si>
    <t>CORE</t>
  </si>
  <si>
    <t xml:space="preserve">Aristeia! Core (EN) </t>
  </si>
  <si>
    <t>2CBARI48</t>
  </si>
  <si>
    <t>Multiplayer exp.</t>
  </si>
  <si>
    <t>Prime Time Multiplayer Expansion</t>
  </si>
  <si>
    <t>2CBARI20</t>
  </si>
  <si>
    <t>Expansion set</t>
  </si>
  <si>
    <t>Smoke and Mirrors Expansion set</t>
  </si>
  <si>
    <t>2CBARI17</t>
  </si>
  <si>
    <t>2CBARI25</t>
  </si>
  <si>
    <t>Legendary Bahadurs Expansion set</t>
  </si>
  <si>
    <t>2CBARI29</t>
  </si>
  <si>
    <t>Chemical Brothers Expansion set</t>
  </si>
  <si>
    <t>2CBARI31</t>
  </si>
  <si>
    <t>2CBARI35</t>
  </si>
  <si>
    <t>Reckless Hearts Expansion set</t>
  </si>
  <si>
    <t>2CBARI36</t>
  </si>
  <si>
    <t>Double Trouble Expansion set</t>
  </si>
  <si>
    <t>CBARI10</t>
  </si>
  <si>
    <t>Skin</t>
  </si>
  <si>
    <t>Maximus ‘Thermopylae’ Skin</t>
  </si>
  <si>
    <t>CBARI16</t>
  </si>
  <si>
    <t>Parvati `Victorian Automata´Skin</t>
  </si>
  <si>
    <t>CBARI21</t>
  </si>
  <si>
    <t>Hexx3r ‘Nomad Witch’ Skin</t>
  </si>
  <si>
    <t>CBARI24</t>
  </si>
  <si>
    <t>Gata Flibusteira Skin</t>
  </si>
  <si>
    <t>CBARI28</t>
  </si>
  <si>
    <t>Lunah "Elven Ranger" Skin</t>
  </si>
  <si>
    <t>CBARI30</t>
  </si>
  <si>
    <t>Fullmetal Kozmo Skin</t>
  </si>
  <si>
    <t>CBARI34</t>
  </si>
  <si>
    <t>Laxmee Laibon Shaman Skin</t>
  </si>
  <si>
    <t>CBARI42</t>
  </si>
  <si>
    <t xml:space="preserve"> 8-Ball; Greenskin Oni Skin</t>
  </si>
  <si>
    <t>CBARI44</t>
  </si>
  <si>
    <t>Mendoza 'Sacred Flame of God' Skin</t>
  </si>
  <si>
    <t>CBARI45</t>
  </si>
  <si>
    <t>Prysm Crimson Ice</t>
  </si>
  <si>
    <t>2CBARI38</t>
  </si>
  <si>
    <t>Decks</t>
  </si>
  <si>
    <t>2CBARI49</t>
  </si>
  <si>
    <t>Dice</t>
  </si>
  <si>
    <t>Aristeia! Transparent Dice Pack</t>
  </si>
  <si>
    <t>2CBARI33</t>
  </si>
  <si>
    <t>Neoprene HexaDome</t>
  </si>
  <si>
    <t xml:space="preserve">The Corregidor Praesidio Arena </t>
  </si>
  <si>
    <t>2CBARI37</t>
  </si>
  <si>
    <t xml:space="preserve">Saif Traders Coliseum </t>
  </si>
  <si>
    <t>Bases</t>
  </si>
  <si>
    <t>30mm Bases</t>
  </si>
  <si>
    <t>CBARI18</t>
  </si>
  <si>
    <t>30mm Hexagonal bases</t>
  </si>
  <si>
    <t>CBARI23</t>
  </si>
  <si>
    <t>Poster</t>
  </si>
  <si>
    <t>Aristeia! Poster 2018 Limited Edition</t>
  </si>
  <si>
    <t>T00001S15</t>
  </si>
  <si>
    <t>Tournament Pack</t>
  </si>
  <si>
    <t>ITS Season 15 Tournament Pack</t>
  </si>
  <si>
    <t>280045-0965</t>
  </si>
  <si>
    <t>Objectives</t>
  </si>
  <si>
    <t>ITS Objectives Pack Alpha</t>
  </si>
  <si>
    <t>280011-0613</t>
  </si>
  <si>
    <t>Dire Foes Mission Pack 6. Defiant Truth</t>
  </si>
  <si>
    <t>281213-0805</t>
  </si>
  <si>
    <t>Dire Foes Mission Set 9: Datacash</t>
  </si>
  <si>
    <t>280040-0935</t>
  </si>
  <si>
    <t>Dire Foes Mission Pack 10: Slave Trophy</t>
  </si>
  <si>
    <t>280047-0967</t>
  </si>
  <si>
    <t>Dire Foes Mission Pack 11: Failsafe</t>
  </si>
  <si>
    <t>280048-0994</t>
  </si>
  <si>
    <t>Dire Foes Mission Pack 12: Troubled Theft</t>
  </si>
  <si>
    <t>280050-1030</t>
  </si>
  <si>
    <t>Dire Foes Mission Pack 13: Blindspot</t>
  </si>
  <si>
    <t>280034-0837</t>
  </si>
  <si>
    <t>Characters</t>
  </si>
  <si>
    <t>Betrayal Characters Pack</t>
  </si>
  <si>
    <t>280051-1045</t>
  </si>
  <si>
    <t>Infinity Aftermath Characters Pack</t>
  </si>
  <si>
    <t>281129-0988</t>
  </si>
  <si>
    <t>USAriadna Action Pack</t>
  </si>
  <si>
    <t>281112-0851</t>
  </si>
  <si>
    <t>Tartary Army Corps Action Pack</t>
  </si>
  <si>
    <t>280150-0323</t>
  </si>
  <si>
    <t>Traktor Muls. Regiment of Artillery and Support</t>
  </si>
  <si>
    <t>280168-0481</t>
  </si>
  <si>
    <t>Antipode Assault Pack</t>
  </si>
  <si>
    <t>280169-0497</t>
  </si>
  <si>
    <t>Dog-Warriors</t>
  </si>
  <si>
    <t>280173-0534</t>
  </si>
  <si>
    <t>Hardcases; 2nd Irregular Frontiersmen Battalion</t>
  </si>
  <si>
    <t>280174-0539</t>
  </si>
  <si>
    <t>USAriadna Grunts</t>
  </si>
  <si>
    <t>280177-0549</t>
  </si>
  <si>
    <t>Roger Van Zant; Cpt. 6th Airborne (Heavy Pistol; AP CCW)</t>
  </si>
  <si>
    <t>280180-0574</t>
  </si>
  <si>
    <t>Col. Yevgueni Voronin; Cossack Diplomatic Corps (Rifle/AP CCW)</t>
  </si>
  <si>
    <t>280184-0621</t>
  </si>
  <si>
    <t xml:space="preserve">Marauders; 5307th Ranger Unit   </t>
  </si>
  <si>
    <t>280191-0677</t>
  </si>
  <si>
    <t>Blackjacks; 10th Heavy Ranger Bat. (T2 Sniper Rifle)</t>
  </si>
  <si>
    <t>280196-0713</t>
  </si>
  <si>
    <t>Caledonian Mormaer (AP HMG)</t>
  </si>
  <si>
    <t>281101-0689</t>
  </si>
  <si>
    <t>Kazak Spetsnazs</t>
  </si>
  <si>
    <t>281102-0738</t>
  </si>
  <si>
    <t>Streloks; Kazak Reconnaissance Unit (K-9)</t>
  </si>
  <si>
    <t>281103-0744</t>
  </si>
  <si>
    <t>Line Kazaks</t>
  </si>
  <si>
    <t>281105-0765</t>
  </si>
  <si>
    <t xml:space="preserve">Frontoviks; Assault Separated Bat. </t>
  </si>
  <si>
    <t>281106-0776</t>
  </si>
  <si>
    <t>Dynamo Reg. of Kazak Light Cavalry</t>
  </si>
  <si>
    <t>281109-0797</t>
  </si>
  <si>
    <t>Pavel Aleksei McMannus; Spetsgruppa C  (Ojótnik)</t>
  </si>
  <si>
    <t>281110-0814</t>
  </si>
  <si>
    <t>Intel Spec-Ops (Heavy Pistol; Sniper)</t>
  </si>
  <si>
    <t>281111-0842</t>
  </si>
  <si>
    <t>Equipe Mirage-5</t>
  </si>
  <si>
    <t>281113-0864</t>
  </si>
  <si>
    <t>Uxía McNeill (Assault Pistol)</t>
  </si>
  <si>
    <t>281114-0872</t>
  </si>
  <si>
    <t>Tankhunters (Autocannon)</t>
  </si>
  <si>
    <t>281115-0887</t>
  </si>
  <si>
    <t>6th Airbone Ranger Reg.</t>
  </si>
  <si>
    <t>281117-0896</t>
  </si>
  <si>
    <t>Irmandinhos</t>
  </si>
  <si>
    <t>281124-0961</t>
  </si>
  <si>
    <t>Chernobog Armored Detachment</t>
  </si>
  <si>
    <t>281125-0969</t>
  </si>
  <si>
    <t>Scots Guard</t>
  </si>
  <si>
    <t>281128-0979</t>
  </si>
  <si>
    <t>Kosmoflot Expansion Pack Alpha</t>
  </si>
  <si>
    <t>281130-1006</t>
  </si>
  <si>
    <t>Patchers; Structural Response Team</t>
  </si>
  <si>
    <t>281131-1018</t>
  </si>
  <si>
    <t>Kosmoflot Support Pack</t>
  </si>
  <si>
    <t>281220-0870</t>
  </si>
  <si>
    <t>Military Orders Action Pack</t>
  </si>
  <si>
    <t>281233-0991</t>
  </si>
  <si>
    <t>Military Order Hospitaller Action Pack</t>
  </si>
  <si>
    <t>281204-0743</t>
  </si>
  <si>
    <t>Varuna Immediate Reaction Division (Sectorial Starter Pack)</t>
  </si>
  <si>
    <t>280250-0310</t>
  </si>
  <si>
    <t>Hexas (MULTI Sniper)</t>
  </si>
  <si>
    <t>280254-0338</t>
  </si>
  <si>
    <t>Jotums (MULTI HMG + Heavy Flamethrower; D.E.P.)</t>
  </si>
  <si>
    <t>280256-0352</t>
  </si>
  <si>
    <t>Mulebot</t>
  </si>
  <si>
    <t>280274-0492</t>
  </si>
  <si>
    <t>Fusiliers</t>
  </si>
  <si>
    <t>280281-0550</t>
  </si>
  <si>
    <t>Seraphs; Military Order Armored Cavalry</t>
  </si>
  <si>
    <t>280290-0631</t>
  </si>
  <si>
    <t>Tech Bee &amp; Crabbot Ancillary Remote Unit</t>
  </si>
  <si>
    <t>280294-0668</t>
  </si>
  <si>
    <t>Locust; Clandestine Action Team (Hacker)</t>
  </si>
  <si>
    <t>281203-0735</t>
  </si>
  <si>
    <t>Jeanne d'Arc 2.0 (Mobility Armor)(SPITFIRE)</t>
  </si>
  <si>
    <t>281207-0759</t>
  </si>
  <si>
    <t xml:space="preserve">Echo Bravo; Fast Intervention Unit (Paramedic) </t>
  </si>
  <si>
    <t>281208-0763</t>
  </si>
  <si>
    <t>Zulu-Cobra; Special Recon and Intervention Team (Hacker)</t>
  </si>
  <si>
    <t>281209-0769</t>
  </si>
  <si>
    <t>Patsy Garnett; Orc Troops Varuna Div. NCO (Submachine Gun)</t>
  </si>
  <si>
    <t>281210-0774</t>
  </si>
  <si>
    <t>ORC Troops</t>
  </si>
  <si>
    <t>281212-0801</t>
  </si>
  <si>
    <t>Helot Militia</t>
  </si>
  <si>
    <t>281221-0878</t>
  </si>
  <si>
    <t>Teutonic Knights</t>
  </si>
  <si>
    <t>281222-0883</t>
  </si>
  <si>
    <t>Trinitarian Tertiaries</t>
  </si>
  <si>
    <t>281223-0895</t>
  </si>
  <si>
    <t>Knight of Montesa (Red Fury)</t>
  </si>
  <si>
    <t>281224-0901</t>
  </si>
  <si>
    <t>Knight of Santiago (Spitfire)</t>
  </si>
  <si>
    <t>281228-0923</t>
  </si>
  <si>
    <t>Vargar Maximum Security Team</t>
  </si>
  <si>
    <t>281230-0943</t>
  </si>
  <si>
    <t>Nøkken; Special Intervention and Recon Team (Spitfire)</t>
  </si>
  <si>
    <t>281231-0948</t>
  </si>
  <si>
    <t>PanOceania Headquarters Pack</t>
  </si>
  <si>
    <t>281232-0954</t>
  </si>
  <si>
    <t>Karhu Special Team</t>
  </si>
  <si>
    <t>281234-1013</t>
  </si>
  <si>
    <t>Armbots</t>
  </si>
  <si>
    <t>281237-1041</t>
  </si>
  <si>
    <t>Military Orders Expansion Pack Alpha</t>
  </si>
  <si>
    <t>281235-1020</t>
  </si>
  <si>
    <t>Reinforcements: PanOceania Pack Alpha</t>
  </si>
  <si>
    <t>281238-1044</t>
  </si>
  <si>
    <t>Reinforcements: PanOceania Pack Beta</t>
  </si>
  <si>
    <t>281236-1028</t>
  </si>
  <si>
    <t>Reinf.: Squalos Mk-II; PanOceanian Armored Cavalry</t>
  </si>
  <si>
    <t>280384-0583</t>
  </si>
  <si>
    <t>Imperial Service (Yu Jing Sectorial Starter Pack)</t>
  </si>
  <si>
    <t>281304-0753</t>
  </si>
  <si>
    <t>Invincible Army (Sectorial Starter Pack)</t>
  </si>
  <si>
    <t>280316-0076</t>
  </si>
  <si>
    <t xml:space="preserve">Sun Tze (Boarding Shotgun) </t>
  </si>
  <si>
    <t>280354-0339</t>
  </si>
  <si>
    <t>Yáopú Pangguling</t>
  </si>
  <si>
    <t>280357-0362</t>
  </si>
  <si>
    <t>Yáoxiè Remotes (Lù Duān / Rui Shi)</t>
  </si>
  <si>
    <t>280376-0536</t>
  </si>
  <si>
    <t>Yān Huǒ Invincibles (HMC)</t>
  </si>
  <si>
    <t>280378-0545</t>
  </si>
  <si>
    <t>Gūijiă Squadrons</t>
  </si>
  <si>
    <t>280381-0568</t>
  </si>
  <si>
    <t>Sù-Jiàn Immediate Action Unit</t>
  </si>
  <si>
    <t>280383-0576</t>
  </si>
  <si>
    <t xml:space="preserve">Dragon Lady; Imperial Service Judge </t>
  </si>
  <si>
    <t>280385-0594</t>
  </si>
  <si>
    <t>Wú Míng Assault Corps</t>
  </si>
  <si>
    <t>280387-0609</t>
  </si>
  <si>
    <t xml:space="preserve">Zhanshi (Troops of the Banner)  </t>
  </si>
  <si>
    <t>280389-0623</t>
  </si>
  <si>
    <t xml:space="preserve">Hsien Warriors  (MULTI Rifle)          </t>
  </si>
  <si>
    <t>280390-0628</t>
  </si>
  <si>
    <t>Gūijiă Pilot</t>
  </si>
  <si>
    <t>280395-0660</t>
  </si>
  <si>
    <t>Ninjas (MULTI Sniper/Hacker)</t>
  </si>
  <si>
    <t>280396-0641</t>
  </si>
  <si>
    <t>Tiger Soldiers (Spitfire/ Boarding Shotgun)</t>
  </si>
  <si>
    <t>280399-0702</t>
  </si>
  <si>
    <t>Kuang Shi</t>
  </si>
  <si>
    <t>281305-0760</t>
  </si>
  <si>
    <t>Dāoyīng Operative Control Unit (Hacker)</t>
  </si>
  <si>
    <t>281306-0764</t>
  </si>
  <si>
    <t>Hâidào Special Support Group (MULTI Sniper Rifle)</t>
  </si>
  <si>
    <t>281307-0772</t>
  </si>
  <si>
    <t>Zhēnchá; Armored Reconnaissance Regiment (Hacker)</t>
  </si>
  <si>
    <t>281309-0786</t>
  </si>
  <si>
    <t>Mówáng Troops (MULTI Rifle/ Red Fury)</t>
  </si>
  <si>
    <t>281311-0796</t>
  </si>
  <si>
    <t>Húláng Shocktroopers (Combi Rifle + Light FT)</t>
  </si>
  <si>
    <t>281313-0815</t>
  </si>
  <si>
    <t>Zhēnchá; Armored Reconnaissance Regiment (Submachine Gun)</t>
  </si>
  <si>
    <t>281321-0885</t>
  </si>
  <si>
    <t>Shang Ji Invincibles</t>
  </si>
  <si>
    <t>281322-0897</t>
  </si>
  <si>
    <t>Jujak Regiment; Korean Shock Infantry</t>
  </si>
  <si>
    <t>281323-0911</t>
  </si>
  <si>
    <t>Ye Mao Infantry (Hacker)</t>
  </si>
  <si>
    <t>281326-0918</t>
  </si>
  <si>
    <t>Yaofang Long Ya</t>
  </si>
  <si>
    <t>281329-0929</t>
  </si>
  <si>
    <t>Hundun Ambush Unit (Heavy RL)</t>
  </si>
  <si>
    <t>281330-0951</t>
  </si>
  <si>
    <t>Tian Gou; Orbital Activity Squad</t>
  </si>
  <si>
    <t>281332-0977</t>
  </si>
  <si>
    <t>Kanren Counterinsurgency Group</t>
  </si>
  <si>
    <t>281331-0968</t>
  </si>
  <si>
    <t>Léi Gōng; Invincibles Lord of Thunder</t>
  </si>
  <si>
    <t>281333-0996</t>
  </si>
  <si>
    <t>Húláng Shocktroopers (Submachine Gun)</t>
  </si>
  <si>
    <t>281337-1042</t>
  </si>
  <si>
    <t>Shaolin Warrior Monks</t>
  </si>
  <si>
    <t>281334-1015</t>
  </si>
  <si>
    <t>Bixie; the Jade Champion</t>
  </si>
  <si>
    <t>281335-1021</t>
  </si>
  <si>
    <t>Reinforcements: Yu Jing Pack Alpha</t>
  </si>
  <si>
    <t>281338-1043</t>
  </si>
  <si>
    <t>Reinforcements: Yu Jing Pack Beta</t>
  </si>
  <si>
    <t>281336-1029</t>
  </si>
  <si>
    <t>Reinf.: Haetae Unit (HMG)</t>
  </si>
  <si>
    <t>281339-1048</t>
  </si>
  <si>
    <t>Zúyong Invincibles</t>
  </si>
  <si>
    <t>281408-0844</t>
  </si>
  <si>
    <t>Haqquislam Action Pack</t>
  </si>
  <si>
    <t>280431-0176</t>
  </si>
  <si>
    <t xml:space="preserve">Odalisques </t>
  </si>
  <si>
    <t>280440-0243</t>
  </si>
  <si>
    <t>Hassassin Fidays (Boarding Shotgun)</t>
  </si>
  <si>
    <t>280449-0312</t>
  </si>
  <si>
    <t>Kameel Remote</t>
  </si>
  <si>
    <t>280466-0467</t>
  </si>
  <si>
    <t>Kum Motorized Troops</t>
  </si>
  <si>
    <t>280467-0477</t>
  </si>
  <si>
    <t>Muttawi'ah</t>
  </si>
  <si>
    <t>280468-0483</t>
  </si>
  <si>
    <t>Ghulam Infantry</t>
  </si>
  <si>
    <t>280472-0518</t>
  </si>
  <si>
    <t>The Nazarova Twins; Kum Enforcers</t>
  </si>
  <si>
    <t>280474-0532</t>
  </si>
  <si>
    <t xml:space="preserve">Naffatûn  </t>
  </si>
  <si>
    <t>280475-0537</t>
  </si>
  <si>
    <t>Janissaries</t>
  </si>
  <si>
    <t>280481-0584</t>
  </si>
  <si>
    <t>Maghariba Guard</t>
  </si>
  <si>
    <t>280488-0636</t>
  </si>
  <si>
    <t xml:space="preserve">Hassassin Áyyār  (Viral Pistols) </t>
  </si>
  <si>
    <t>280495-0711</t>
  </si>
  <si>
    <t>Hakims; Special Medical Assistance Group</t>
  </si>
  <si>
    <t>281401-0758</t>
  </si>
  <si>
    <t>Khawarijs</t>
  </si>
  <si>
    <t>281402-0770</t>
  </si>
  <si>
    <t>Zhayedan Intervention Troops</t>
  </si>
  <si>
    <t>281403-0777</t>
  </si>
  <si>
    <t>Namurr Active Response Unit (Heavy Pistol; E/M CCW)</t>
  </si>
  <si>
    <t>281409-0876</t>
  </si>
  <si>
    <t>Bashi Bazouks</t>
  </si>
  <si>
    <t>281410-0880</t>
  </si>
  <si>
    <t>Mukthar; Active Response Unit (Hacker)</t>
  </si>
  <si>
    <t>281411-0905</t>
  </si>
  <si>
    <t>Saladin; O-12 Liaison Officer (Combi Rifle)</t>
  </si>
  <si>
    <t>281418-1017</t>
  </si>
  <si>
    <t>Hassassin Fireteam Pack Alpha</t>
  </si>
  <si>
    <t>281522-0995</t>
  </si>
  <si>
    <t>Bakunin Observance Action Pack</t>
  </si>
  <si>
    <t>280595-0717</t>
  </si>
  <si>
    <t>Tunguska Jurisdictional Command (Sectorial Starter Pack)</t>
  </si>
  <si>
    <t>280527-0169</t>
  </si>
  <si>
    <t>Moran Maasai Hunter (Combi Rifle; CrazyKoalas)</t>
  </si>
  <si>
    <t>280536-0216</t>
  </si>
  <si>
    <t>Moran Maasai Hunter (Boarding Shotgun; CrazyKoalas)</t>
  </si>
  <si>
    <t>280538-0231</t>
  </si>
  <si>
    <t>Salyut Zonds (EVO Repeater; Combi Rifle)</t>
  </si>
  <si>
    <t>280565-0438</t>
  </si>
  <si>
    <t>"Iguana" Squadron</t>
  </si>
  <si>
    <t>280567-0460</t>
  </si>
  <si>
    <t>Gecko Squadron</t>
  </si>
  <si>
    <t>280570-0474</t>
  </si>
  <si>
    <t>Interventors of Tunguska</t>
  </si>
  <si>
    <t>280574-0524</t>
  </si>
  <si>
    <t>Corregidor Jaguars</t>
  </si>
  <si>
    <t>280576-0552</t>
  </si>
  <si>
    <t>Mobile Brigada</t>
  </si>
  <si>
    <t>280585-0637</t>
  </si>
  <si>
    <t>Gecko Pilot</t>
  </si>
  <si>
    <t>280586-0651</t>
  </si>
  <si>
    <t>Riot Grrls</t>
  </si>
  <si>
    <t>280592-0700</t>
  </si>
  <si>
    <t>Spektrs</t>
  </si>
  <si>
    <t>280594-0715</t>
  </si>
  <si>
    <t>Zoe &amp; Pi-Well; Special Clockmakers Team (Engineer &amp; Remote)</t>
  </si>
  <si>
    <t>280596-0724</t>
  </si>
  <si>
    <t>Hecklers (Combi Rifle)</t>
  </si>
  <si>
    <t>280597-0733</t>
  </si>
  <si>
    <t>The Hollow Men</t>
  </si>
  <si>
    <t>280598-0747</t>
  </si>
  <si>
    <t>Securitate</t>
  </si>
  <si>
    <t>280599-0752</t>
  </si>
  <si>
    <t>Corregidor Bandits</t>
  </si>
  <si>
    <t>281502-0781</t>
  </si>
  <si>
    <t>Fast Offensive Unit Zondnautica</t>
  </si>
  <si>
    <t>281503-0792</t>
  </si>
  <si>
    <t>Puppetactica Company</t>
  </si>
  <si>
    <t>281507-0853</t>
  </si>
  <si>
    <t>Tunguska Cheerkillers</t>
  </si>
  <si>
    <t>281508-0865</t>
  </si>
  <si>
    <t>Cassandra Kusanagi (Spitfire)</t>
  </si>
  <si>
    <t>281515-0960</t>
  </si>
  <si>
    <t>Gator Squadron</t>
  </si>
  <si>
    <t>281518-0978</t>
  </si>
  <si>
    <t>Moran; Maasai Hunters</t>
  </si>
  <si>
    <t>281519-0985</t>
  </si>
  <si>
    <t>Corregidor Fireteam Pack Alpha</t>
  </si>
  <si>
    <t>281520-0987</t>
  </si>
  <si>
    <t>Tomcats</t>
  </si>
  <si>
    <t>281521-0992</t>
  </si>
  <si>
    <t>Corregidor Fireteam Pack Beta</t>
  </si>
  <si>
    <t>281523-0997</t>
  </si>
  <si>
    <t>Meteor Zond (Boarding Shotgun)</t>
  </si>
  <si>
    <t>281524-1007</t>
  </si>
  <si>
    <t>Stigmata</t>
  </si>
  <si>
    <t>281527-1040</t>
  </si>
  <si>
    <t>Sputniks</t>
  </si>
  <si>
    <t>281525-1012</t>
  </si>
  <si>
    <t>Bakunin Expansion Pack Alpha</t>
  </si>
  <si>
    <t>281529-1050</t>
  </si>
  <si>
    <t>Bakunin Überfallkommando</t>
  </si>
  <si>
    <t>281526-1026</t>
  </si>
  <si>
    <t>Bakunin Expansion Pack Beta</t>
  </si>
  <si>
    <t>281530-1055</t>
  </si>
  <si>
    <t>Reinforcements: Nomads Pack Alpha</t>
  </si>
  <si>
    <t>281531-1056</t>
  </si>
  <si>
    <t>Reinforcements: Nomads Pack Beta</t>
  </si>
  <si>
    <t>281616-0934</t>
  </si>
  <si>
    <t>Morat Aggresion Forces Action Pack</t>
  </si>
  <si>
    <t>280665-0500</t>
  </si>
  <si>
    <t>Combined Army Starter Pack</t>
  </si>
  <si>
    <t>280630-0220</t>
  </si>
  <si>
    <t>The Anathematics (Plasma Rifle)</t>
  </si>
  <si>
    <t>280667-0516</t>
  </si>
  <si>
    <t>Unidron Batroids</t>
  </si>
  <si>
    <t>280677-0588</t>
  </si>
  <si>
    <t>Xeodron Batroids</t>
  </si>
  <si>
    <t>280678-0608</t>
  </si>
  <si>
    <t xml:space="preserve">Overdron Batroids    </t>
  </si>
  <si>
    <t>280681-0629</t>
  </si>
  <si>
    <t>Raicho Pilot &amp; Scindron Ancillary Remote Unit (TAG Pilots Set)</t>
  </si>
  <si>
    <t>280685-0679</t>
  </si>
  <si>
    <t>Pneumarch of the Ur Hegemony (High Value Target)</t>
  </si>
  <si>
    <t>280686-0681</t>
  </si>
  <si>
    <t>Avatar</t>
  </si>
  <si>
    <t>280687-0688</t>
  </si>
  <si>
    <t>Nexus Operatives (Hacker)</t>
  </si>
  <si>
    <t>280688-0692</t>
  </si>
  <si>
    <t>The Charontids (Plasma Rifle)</t>
  </si>
  <si>
    <t>280689-0701</t>
  </si>
  <si>
    <t>Bit &amp; KISS! (Hacker)</t>
  </si>
  <si>
    <t>280692-0726</t>
  </si>
  <si>
    <t xml:space="preserve">Raicho Armored Brigade </t>
  </si>
  <si>
    <t>280695-0780</t>
  </si>
  <si>
    <t>Speculo Killer (Boarding Shotgun)</t>
  </si>
  <si>
    <t>280698-0807</t>
  </si>
  <si>
    <t>Shasvastii Seed-Soldiers (Combi Rifle)</t>
  </si>
  <si>
    <t>280699-0811</t>
  </si>
  <si>
    <t>Shasvastii Nox Troops</t>
  </si>
  <si>
    <t>281612-0888</t>
  </si>
  <si>
    <t>The Shrouded (Boarding Shotgun)</t>
  </si>
  <si>
    <t>281613-0899</t>
  </si>
  <si>
    <t>Taigha Creatures</t>
  </si>
  <si>
    <t>281614-0917</t>
  </si>
  <si>
    <t>Shasvastii Noctifers (Missile Launcher)</t>
  </si>
  <si>
    <t>281615-0922</t>
  </si>
  <si>
    <t>Malignos (Hacker)</t>
  </si>
  <si>
    <t>281617-0938</t>
  </si>
  <si>
    <t>Morat Tarlok Pack</t>
  </si>
  <si>
    <t>281620-0945</t>
  </si>
  <si>
    <t>Bultrak Mobile Armored Regiment</t>
  </si>
  <si>
    <t>281621-0955</t>
  </si>
  <si>
    <t>Morat Fireteam Pack</t>
  </si>
  <si>
    <t>281622-0962</t>
  </si>
  <si>
    <t>Kornak Gazarot</t>
  </si>
  <si>
    <t>281623-0976</t>
  </si>
  <si>
    <t>Morat Expansion Pack Alpha</t>
  </si>
  <si>
    <t>281624-0984</t>
  </si>
  <si>
    <t>Shasvastii Expansion Pack Alpha</t>
  </si>
  <si>
    <t>281625-0986</t>
  </si>
  <si>
    <t>The Hungries: Gakis and Pretas</t>
  </si>
  <si>
    <t>281626-0998</t>
  </si>
  <si>
    <t>Daturazi Witch Soldiers</t>
  </si>
  <si>
    <t>281627-1005</t>
  </si>
  <si>
    <t>Rodoks; Armed Imposition Detachment</t>
  </si>
  <si>
    <t>281628-1009</t>
  </si>
  <si>
    <t>Morat Expansion Pack Beta</t>
  </si>
  <si>
    <t>281629-1019</t>
  </si>
  <si>
    <t>Combined Army Expansion Pack Alpha</t>
  </si>
  <si>
    <t>281630-1051</t>
  </si>
  <si>
    <t>Reinforcements: Combined Army Pack Alpha</t>
  </si>
  <si>
    <t>281631-1054</t>
  </si>
  <si>
    <t>Reinforcements: Combined Army Pack Beta</t>
  </si>
  <si>
    <t>280711-0425</t>
  </si>
  <si>
    <t>Anaconda; Mercenary TAG Squadron</t>
  </si>
  <si>
    <t>280716-0490</t>
  </si>
  <si>
    <t>Yojimbo; Mercenary Sword</t>
  </si>
  <si>
    <t>280718-0495</t>
  </si>
  <si>
    <t>Warcors; War Correspondents</t>
  </si>
  <si>
    <t>280719-0554</t>
  </si>
  <si>
    <t>Avicenna (Doctor)</t>
  </si>
  <si>
    <t>280721-0589</t>
  </si>
  <si>
    <t xml:space="preserve">Miyamoto Mushashi Aristeia! outfit  </t>
  </si>
  <si>
    <t>280723-0630</t>
  </si>
  <si>
    <t>Miranda Ashcroft; Authorized Bounty Hunter (Combi Rifle)</t>
  </si>
  <si>
    <t>280724-0656</t>
  </si>
  <si>
    <t>Major Lunah; Ex-Aristeia! Sniper (Viral Sniper Rifle)</t>
  </si>
  <si>
    <t>280728-0690</t>
  </si>
  <si>
    <t xml:space="preserve">Warcors; War Correspondents (Stun Pistol) </t>
  </si>
  <si>
    <t>280731-0723</t>
  </si>
  <si>
    <t>CSU; Corporate Security Unit (Boarding Shotgun)</t>
  </si>
  <si>
    <t>280735-0761</t>
  </si>
  <si>
    <t>Raoul Spector; Mercenary Operative (Boarding Shotgun)</t>
  </si>
  <si>
    <t>280736-0766</t>
  </si>
  <si>
    <t>Brawlers; Mercenary Enforcers</t>
  </si>
  <si>
    <t>280738-0778</t>
  </si>
  <si>
    <t>Saito Tōgan; Mercenary Ninja (Combi Rifle)</t>
  </si>
  <si>
    <t>280740-0790</t>
  </si>
  <si>
    <t>Carmen Johns &amp; Bâtard</t>
  </si>
  <si>
    <t>280741-0794</t>
  </si>
  <si>
    <t>Soldiers Of Fortune</t>
  </si>
  <si>
    <t>280743-0802</t>
  </si>
  <si>
    <t>Libertos Freedom Fighters (Light Shotgun)</t>
  </si>
  <si>
    <t>280747-0829</t>
  </si>
  <si>
    <t>Greif Operators (2 Breaker pistols)</t>
  </si>
  <si>
    <t>280751-0861</t>
  </si>
  <si>
    <t>Aïda Swanson; Submondo Smuggler (Submachine gun)</t>
  </si>
  <si>
    <t>280752-0869</t>
  </si>
  <si>
    <t>Monstruckers (Boarding Shotgun)</t>
  </si>
  <si>
    <t>280755-0882</t>
  </si>
  <si>
    <t>Wild Bill; Legendary Gunslinger (Contender)</t>
  </si>
  <si>
    <t>280756-0886</t>
  </si>
  <si>
    <t>Varangian Guard (Boarding shotgun)</t>
  </si>
  <si>
    <t>280757-0894</t>
  </si>
  <si>
    <t>Oktavia Grímsdóttir; Icebreaker Harpooner</t>
  </si>
  <si>
    <t>280759-0904</t>
  </si>
  <si>
    <t>Motorized Bounty Hunters</t>
  </si>
  <si>
    <t>280760-0909</t>
  </si>
  <si>
    <t>Varangian Guard (Submachine Gun)</t>
  </si>
  <si>
    <t>280762-0925</t>
  </si>
  <si>
    <t>Yuan yuan (DA CCW)</t>
  </si>
  <si>
    <t>280763-0933</t>
  </si>
  <si>
    <t>Valerya Gromoz (Hacker)</t>
  </si>
  <si>
    <t>280764-0947</t>
  </si>
  <si>
    <t>Oniwaban Shinobu Kitsune (Monofilament CCW)</t>
  </si>
  <si>
    <t>280765-0956</t>
  </si>
  <si>
    <t>McMurrough; Mercenary Dog-Warrior</t>
  </si>
  <si>
    <t>280766-0981</t>
  </si>
  <si>
    <t>Wardrivers (Hacker)</t>
  </si>
  <si>
    <t>280767-0993</t>
  </si>
  <si>
    <t>Yuan Yuan (Chain Rifle)</t>
  </si>
  <si>
    <t>280769-1016</t>
  </si>
  <si>
    <t>Father Lucien Sforza; Authorized Bounty Hunter</t>
  </si>
  <si>
    <t>280770-1037</t>
  </si>
  <si>
    <t>Fiddler; Aristeia!`s ex-toymaker</t>
  </si>
  <si>
    <t>280761-0919</t>
  </si>
  <si>
    <t>NA2-JSA</t>
  </si>
  <si>
    <t xml:space="preserve">JSA Action Pack </t>
  </si>
  <si>
    <t>280363-0412</t>
  </si>
  <si>
    <t>Domaru Takeshi "Neko" Oyama (AP CCW; EXP CCW)</t>
  </si>
  <si>
    <t>280371-0498</t>
  </si>
  <si>
    <t>JSA Support Pack</t>
  </si>
  <si>
    <t>280379-0555</t>
  </si>
  <si>
    <t>Domaru Butai</t>
  </si>
  <si>
    <t>280391-0642</t>
  </si>
  <si>
    <t>O-Yoroi Pilot</t>
  </si>
  <si>
    <t>281301-0703</t>
  </si>
  <si>
    <t xml:space="preserve">Shikami  (Contender)  </t>
  </si>
  <si>
    <t>280729-0716</t>
  </si>
  <si>
    <t>Tanko Zensenbutai</t>
  </si>
  <si>
    <t>280730-0718</t>
  </si>
  <si>
    <t>Keisotsu Butai</t>
  </si>
  <si>
    <t>280733-0737</t>
  </si>
  <si>
    <t>Aragoto Senkenbutai</t>
  </si>
  <si>
    <t>280734-0755</t>
  </si>
  <si>
    <t>Kaizoku Spec-Ops (Spitfire/MediKit)</t>
  </si>
  <si>
    <t>280754-0881</t>
  </si>
  <si>
    <t>Karakuri Special Project</t>
  </si>
  <si>
    <t>280768-1004</t>
  </si>
  <si>
    <t>O-Yoroi Kidobutai</t>
  </si>
  <si>
    <t>280771-1039</t>
  </si>
  <si>
    <t>JSA Expansion Pack Alpha</t>
  </si>
  <si>
    <t>280866-0857</t>
  </si>
  <si>
    <t>ALEPH's Operations Action Pack</t>
  </si>
  <si>
    <t>280822-0332</t>
  </si>
  <si>
    <t>Posthumans</t>
  </si>
  <si>
    <t>280842-0513</t>
  </si>
  <si>
    <t>Bootleg</t>
  </si>
  <si>
    <t>Penthesilea; Amazon Warrioress; Special Edition</t>
  </si>
  <si>
    <t>280834-0434</t>
  </si>
  <si>
    <t>Atalanta; Agêma's NCO &amp; Spotbot</t>
  </si>
  <si>
    <t>280848-0571</t>
  </si>
  <si>
    <t>Hector; Homerid Champion (Heavy Pistol; EXP CCW)</t>
  </si>
  <si>
    <t>280850-0598</t>
  </si>
  <si>
    <t>Achilles v2 (Hoplite Armor) (Multi Rifle; CCW)</t>
  </si>
  <si>
    <t>280851-0610</t>
  </si>
  <si>
    <t xml:space="preserve">Garuda Tactbots  (Spitfire)   </t>
  </si>
  <si>
    <t>280852-0625</t>
  </si>
  <si>
    <t>Posthumans; 2G Proxies</t>
  </si>
  <si>
    <t>280853-0643</t>
  </si>
  <si>
    <t>Danavas Hacker &amp; Karkata Remote Ancillary Unit</t>
  </si>
  <si>
    <t>280857-0678</t>
  </si>
  <si>
    <t>Andromeda; Sophistes of the Steel Phalanx (Submachine gun)</t>
  </si>
  <si>
    <t>280862-0751</t>
  </si>
  <si>
    <t>Dakini Tacbots</t>
  </si>
  <si>
    <t>280863-0756</t>
  </si>
  <si>
    <t>Dart; Optimate Huntress (Submachine gun; Grenades)</t>
  </si>
  <si>
    <t>280864-0762</t>
  </si>
  <si>
    <t>Yadu Troops</t>
  </si>
  <si>
    <t>280865-0782</t>
  </si>
  <si>
    <t>Arjuna Unit</t>
  </si>
  <si>
    <t>280868-0931</t>
  </si>
  <si>
    <t>Probots</t>
  </si>
  <si>
    <t>280869-0946</t>
  </si>
  <si>
    <t>Marut</t>
  </si>
  <si>
    <t>280876-1027</t>
  </si>
  <si>
    <t>Steel Phalanx Expansion Pack Alpha</t>
  </si>
  <si>
    <t>282007-0836</t>
  </si>
  <si>
    <t>Starmada Action Pack</t>
  </si>
  <si>
    <t>282001-0803</t>
  </si>
  <si>
    <t xml:space="preserve">Team Sirius </t>
  </si>
  <si>
    <t>282002-0809</t>
  </si>
  <si>
    <t>Alpha Unit (Light Shotgun)</t>
  </si>
  <si>
    <t>282011-0868</t>
  </si>
  <si>
    <t>Nyoka Assault Troops</t>
  </si>
  <si>
    <t>282012-0874</t>
  </si>
  <si>
    <t>Raptor Boarding Squad</t>
  </si>
  <si>
    <t>282014-0884</t>
  </si>
  <si>
    <t>Cyberghost (Hacker; Pitcher)</t>
  </si>
  <si>
    <t>282015-0900</t>
  </si>
  <si>
    <t>Parvati; Circle League Star (Submachine gun)</t>
  </si>
  <si>
    <t>282016-0910</t>
  </si>
  <si>
    <t>Psi-Cops (MULTI Marksman Rifle)</t>
  </si>
  <si>
    <t>282017-0916</t>
  </si>
  <si>
    <t>Betatroopers; Remote Activity Unit Beta</t>
  </si>
  <si>
    <t>282018-0926</t>
  </si>
  <si>
    <t>Fuzzbots</t>
  </si>
  <si>
    <t>282021-0944</t>
  </si>
  <si>
    <t>Bluecoat (Adhesive Launcher)</t>
  </si>
  <si>
    <t>282022-0957</t>
  </si>
  <si>
    <t>Gangbuster (Hacker)</t>
  </si>
  <si>
    <t>282023-0980</t>
  </si>
  <si>
    <t>RoadBots Highway Patrol</t>
  </si>
  <si>
    <t>282024-1008</t>
  </si>
  <si>
    <t>Starmada Expansion Pack Alpha</t>
  </si>
  <si>
    <t>Model Color Set: Infinity Panoceania Exclusive Miniature</t>
  </si>
  <si>
    <t>Model Color Set: Infinity Nomads Exclusive Miniature</t>
  </si>
  <si>
    <t>Model Color Set: Infinity Yu Jing Exclusive Miniature</t>
  </si>
  <si>
    <t>Model Color Set: Infinity Haqqislam Exclusive Miniature</t>
  </si>
  <si>
    <t>Model Color Set: Infinity O-12 Exclusive Miniature</t>
  </si>
  <si>
    <t>Model Color Set: Infinity Shasvastii Exclusive Miniature</t>
  </si>
  <si>
    <t>25 mm Line of Fire bases</t>
  </si>
  <si>
    <t>40 mm Line of Fire bases</t>
  </si>
  <si>
    <t>55 mm Line of Fire bases</t>
  </si>
  <si>
    <t>25 mm Scenery bases; Alpha Series</t>
  </si>
  <si>
    <t>40 mm Scenery bases; Alpha Series</t>
  </si>
  <si>
    <t>55 mm Scenery bases; Alpha Series</t>
  </si>
  <si>
    <t>25 mm Scenery bases; Beta Series</t>
  </si>
  <si>
    <t>40 mm Scenery bases; Beta Series</t>
  </si>
  <si>
    <t>55 mm Scenery bases; Beta Series</t>
  </si>
  <si>
    <t>285080-1001</t>
  </si>
  <si>
    <t>25mm Scenery Bases; Gamma Series</t>
  </si>
  <si>
    <t>285081-1002</t>
  </si>
  <si>
    <t>40mm Scenery Bases; Gamma Series</t>
  </si>
  <si>
    <t>285082-1003</t>
  </si>
  <si>
    <t>55mm Scenery Bases; Gamma Series</t>
  </si>
  <si>
    <t>285084-1024</t>
  </si>
  <si>
    <t>25mm Scenery Bases; Delta Series</t>
  </si>
  <si>
    <t>285085-1025</t>
  </si>
  <si>
    <t>40mm Scenery Bases; Delta Series</t>
  </si>
  <si>
    <t>285083-1023</t>
  </si>
  <si>
    <t>55mm Scenery Bases; Delta Series</t>
  </si>
  <si>
    <t>Navajo Outpost Scenery Pack</t>
  </si>
  <si>
    <t>Neon Lotus Scenery Pack</t>
  </si>
  <si>
    <t>Dawn-02 Aplekton Scenery Pack</t>
  </si>
  <si>
    <t>Daedalus Gate Scenery Pack</t>
  </si>
  <si>
    <t>Kaldstrom Colonial Settlement Scenery Pack</t>
  </si>
  <si>
    <t>Hlökk Station Scenery Expansion Pack</t>
  </si>
  <si>
    <t>Darpan Xeno-Station Scenery Pack</t>
  </si>
  <si>
    <t>Darpan Xeno-Station Scenery Expansion Pack</t>
  </si>
  <si>
    <t>Настільні ігри TM CORVUS BELLI</t>
  </si>
  <si>
    <t>АКСЕСУАРИ</t>
  </si>
  <si>
    <t>Книги</t>
  </si>
  <si>
    <t>Графічна новела</t>
  </si>
  <si>
    <t>Бази до мініатюр</t>
  </si>
  <si>
    <t>Декорації</t>
  </si>
  <si>
    <t>Resident Evil 3</t>
  </si>
  <si>
    <t>Resident Evil 3: Expansion</t>
  </si>
  <si>
    <t xml:space="preserve"> Resident Evil 2</t>
  </si>
  <si>
    <t>Resident Evil 2: Expansion</t>
  </si>
  <si>
    <t>Resident Evil: Expansion</t>
  </si>
  <si>
    <t>Horizon Zero Dawn</t>
  </si>
  <si>
    <t>Dark Souls: Настільна Гра</t>
  </si>
  <si>
    <t>Devil May Cry: Настільна Гра</t>
  </si>
  <si>
    <r>
      <t xml:space="preserve">Наявність 
</t>
    </r>
    <r>
      <rPr>
        <b/>
        <sz val="12"/>
        <color rgb="FF00B050"/>
        <rFont val="Times New Roman"/>
        <family val="1"/>
        <charset val="204"/>
      </rPr>
      <t>✔️</t>
    </r>
    <r>
      <rPr>
        <b/>
        <sz val="12"/>
        <color theme="1"/>
        <rFont val="Times New Roman"/>
        <family val="1"/>
        <charset val="204"/>
      </rPr>
      <t>/</t>
    </r>
    <r>
      <rPr>
        <sz val="12"/>
        <color rgb="FFFF0000"/>
        <rFont val="Times New Roman"/>
        <family val="1"/>
        <charset val="204"/>
      </rPr>
      <t>⭕</t>
    </r>
  </si>
  <si>
    <r>
      <rPr>
        <sz val="9"/>
        <color rgb="FF000000"/>
        <rFont val="Times New Roman"/>
        <family val="1"/>
        <charset val="204"/>
      </rPr>
      <t xml:space="preserve">Operations Deck Display Box </t>
    </r>
    <r>
      <rPr>
        <b/>
        <sz val="9"/>
        <color rgb="FF4C1EF5"/>
        <rFont val="Times New Roman"/>
        <family val="1"/>
        <charset val="204"/>
      </rPr>
      <t>(EN)</t>
    </r>
    <r>
      <rPr>
        <b/>
        <sz val="9"/>
        <color rgb="FF000000"/>
        <rFont val="Times New Roman"/>
        <family val="1"/>
        <charset val="204"/>
      </rPr>
      <t xml:space="preserve">: </t>
    </r>
    <r>
      <rPr>
        <sz val="9"/>
        <color rgb="FF000000"/>
        <rFont val="Times New Roman"/>
        <family val="1"/>
        <charset val="204"/>
      </rPr>
      <t>10 decks</t>
    </r>
  </si>
  <si>
    <r>
      <t xml:space="preserve">Infinity: Endsong </t>
    </r>
    <r>
      <rPr>
        <b/>
        <sz val="9"/>
        <color rgb="FF0070C0"/>
        <rFont val="Times New Roman"/>
        <family val="1"/>
        <charset val="204"/>
      </rPr>
      <t>(EN)</t>
    </r>
  </si>
  <si>
    <r>
      <t xml:space="preserve">Infinity: Raveneye </t>
    </r>
    <r>
      <rPr>
        <b/>
        <sz val="9"/>
        <color rgb="FF0070C0"/>
        <rFont val="Times New Roman"/>
        <family val="1"/>
        <charset val="204"/>
      </rPr>
      <t>(EN)</t>
    </r>
  </si>
  <si>
    <r>
      <t>Infinity Uprising</t>
    </r>
    <r>
      <rPr>
        <b/>
        <sz val="9"/>
        <color rgb="FF0070C0"/>
        <rFont val="Times New Roman"/>
        <family val="1"/>
        <charset val="204"/>
      </rPr>
      <t xml:space="preserve"> (EN)</t>
    </r>
  </si>
  <si>
    <r>
      <t>Infinity Third Offensive</t>
    </r>
    <r>
      <rPr>
        <b/>
        <sz val="9"/>
        <color rgb="FF0070C0"/>
        <rFont val="Times New Roman"/>
        <family val="1"/>
        <charset val="204"/>
      </rPr>
      <t xml:space="preserve"> (EN)</t>
    </r>
  </si>
  <si>
    <r>
      <t xml:space="preserve">Daedalus' Fall </t>
    </r>
    <r>
      <rPr>
        <b/>
        <sz val="9"/>
        <color rgb="FF0070C0"/>
        <rFont val="Times New Roman"/>
        <family val="1"/>
        <charset val="204"/>
      </rPr>
      <t>(EN)</t>
    </r>
  </si>
  <si>
    <r>
      <t xml:space="preserve">Infinity: Betrayal Graphic Novel: Limited Edition </t>
    </r>
    <r>
      <rPr>
        <b/>
        <sz val="9"/>
        <color rgb="FF0070C0"/>
        <rFont val="Times New Roman"/>
        <family val="1"/>
        <charset val="204"/>
      </rPr>
      <t>(EN)</t>
    </r>
  </si>
  <si>
    <r>
      <t xml:space="preserve">Infinity Aftermath: Graphic Novel Limited Edition </t>
    </r>
    <r>
      <rPr>
        <b/>
        <sz val="9"/>
        <color rgb="FF0070C0"/>
        <rFont val="Times New Roman"/>
        <family val="1"/>
        <charset val="204"/>
      </rPr>
      <t xml:space="preserve"> (EN)</t>
    </r>
  </si>
  <si>
    <r>
      <t xml:space="preserve">Infinity CodeOne Rulebook </t>
    </r>
    <r>
      <rPr>
        <sz val="9"/>
        <color rgb="FF0070C0"/>
        <rFont val="Times New Roman"/>
        <family val="1"/>
        <charset val="204"/>
      </rPr>
      <t>(EN)</t>
    </r>
  </si>
  <si>
    <r>
      <t xml:space="preserve">Infinity N4 </t>
    </r>
    <r>
      <rPr>
        <sz val="9"/>
        <color rgb="FF0070C0"/>
        <rFont val="Times New Roman"/>
        <family val="1"/>
        <charset val="204"/>
      </rPr>
      <t>(EN)</t>
    </r>
  </si>
  <si>
    <r>
      <t xml:space="preserve">Operation Blackwind </t>
    </r>
    <r>
      <rPr>
        <b/>
        <sz val="10"/>
        <color rgb="FF0070C0"/>
        <rFont val="Times New Roman"/>
        <family val="1"/>
        <charset val="204"/>
      </rPr>
      <t>(EN)</t>
    </r>
  </si>
  <si>
    <r>
      <t xml:space="preserve">Operation Crimson Stone </t>
    </r>
    <r>
      <rPr>
        <b/>
        <sz val="10"/>
        <color rgb="FF0070C0"/>
        <rFont val="Times New Roman"/>
        <family val="1"/>
        <charset val="204"/>
      </rPr>
      <t>(EN)</t>
    </r>
  </si>
  <si>
    <r>
      <t>Human Fate</t>
    </r>
    <r>
      <rPr>
        <sz val="10"/>
        <color rgb="FFFF0000"/>
        <rFont val="Times New Roman"/>
        <family val="1"/>
        <charset val="204"/>
      </rPr>
      <t xml:space="preserve"> </t>
    </r>
    <r>
      <rPr>
        <sz val="10"/>
        <color theme="1"/>
        <rFont val="Times New Roman"/>
        <family val="1"/>
        <charset val="204"/>
      </rPr>
      <t>Expansion set</t>
    </r>
  </si>
  <si>
    <r>
      <t>Masters of Puppets</t>
    </r>
    <r>
      <rPr>
        <sz val="10"/>
        <color rgb="FFFF0000"/>
        <rFont val="Times New Roman"/>
        <family val="1"/>
        <charset val="204"/>
      </rPr>
      <t xml:space="preserve"> </t>
    </r>
    <r>
      <rPr>
        <sz val="10"/>
        <color theme="1"/>
        <rFont val="Times New Roman"/>
        <family val="1"/>
        <charset val="204"/>
      </rPr>
      <t>Expansion set</t>
    </r>
  </si>
  <si>
    <r>
      <t xml:space="preserve">Aristeia Advanced Tactics Decks </t>
    </r>
    <r>
      <rPr>
        <b/>
        <sz val="10"/>
        <color rgb="FF0070C0"/>
        <rFont val="Times New Roman"/>
        <family val="1"/>
        <charset val="204"/>
      </rPr>
      <t>(EN)</t>
    </r>
  </si>
  <si>
    <t>очікується</t>
  </si>
  <si>
    <t>Набори фарб</t>
  </si>
  <si>
    <t>Настільні ігри TM SAGA</t>
  </si>
  <si>
    <t>SAGA 2 Rulebook</t>
  </si>
  <si>
    <t>SAGA 2 Age Of Vikings</t>
  </si>
  <si>
    <t>SAGA Book of Battles</t>
  </si>
  <si>
    <t>SAGA Age of Magic</t>
  </si>
  <si>
    <t>SRB20</t>
  </si>
  <si>
    <t>SRB21</t>
  </si>
  <si>
    <t>SRB23</t>
  </si>
  <si>
    <t>SRB24</t>
  </si>
  <si>
    <t>Spell Cards</t>
  </si>
  <si>
    <t>Undead Legion Warband (4 Points)</t>
  </si>
  <si>
    <t>Norman Warband Starter (4 points)</t>
  </si>
  <si>
    <t>Anglo-Danish Warband Starter (4 points)</t>
  </si>
  <si>
    <t>Viking Warband Starter (4 points)</t>
  </si>
  <si>
    <t>Anglo-Saxon Warband Starter (4 points)</t>
  </si>
  <si>
    <t>Scots Warband Starter (4 points)</t>
  </si>
  <si>
    <t>Norse Gael Warband Starter (4 points)</t>
  </si>
  <si>
    <t>Pagan Rus Warband Starter (4 points)</t>
  </si>
  <si>
    <t xml:space="preserve">Byzantines Warband Starter (4 point) </t>
  </si>
  <si>
    <t>Briton Starter Warband (4 points)</t>
  </si>
  <si>
    <t>Saxon Starter Warband (4 points)</t>
  </si>
  <si>
    <t>Roman Starter Warband (4 points)</t>
  </si>
  <si>
    <t>Goth Starter Warband (4 points)</t>
  </si>
  <si>
    <t>Republican Roman Starter Warband (4 points)</t>
  </si>
  <si>
    <t>Carthaginian Starter Warband (4 points)</t>
  </si>
  <si>
    <t>Gallic Starter Warband (4 points)</t>
  </si>
  <si>
    <t>Iberian Starter Warband (4 points)</t>
  </si>
  <si>
    <t>The Black Knight (Lieutenant)</t>
  </si>
  <si>
    <t>Ghost King</t>
  </si>
  <si>
    <t>Anglo-Danish Ceorls (Warriors)</t>
  </si>
  <si>
    <t>Viking Berserker (Hearthguard)</t>
  </si>
  <si>
    <t>Viking Bondi (Warriors)</t>
  </si>
  <si>
    <t>Viking Archers (Levy)</t>
  </si>
  <si>
    <t>Varangian Guard (Hearthguard for SHVA01)</t>
  </si>
  <si>
    <t>Welsh Teulu (Hearthguard)</t>
  </si>
  <si>
    <t>Welsh Priodaur (Warriors)</t>
  </si>
  <si>
    <t>Anglo-Saxon Thegns (Hearthguard)</t>
  </si>
  <si>
    <t>Byzantine Psiloi (Levy) (Javelins)</t>
  </si>
  <si>
    <t>Gallic Mounted Nobles (Hearthguard)</t>
  </si>
  <si>
    <t>Gallic Javelin (Levy)</t>
  </si>
  <si>
    <t>SD02</t>
  </si>
  <si>
    <t>SD03</t>
  </si>
  <si>
    <t>SD05</t>
  </si>
  <si>
    <t>SD08</t>
  </si>
  <si>
    <t>SD13</t>
  </si>
  <si>
    <t>SD14</t>
  </si>
  <si>
    <t>SD15</t>
  </si>
  <si>
    <t>SPELL01</t>
  </si>
  <si>
    <t>AoMSB01</t>
  </si>
  <si>
    <t>SSB01</t>
  </si>
  <si>
    <t>SSB02</t>
  </si>
  <si>
    <t>SSB03</t>
  </si>
  <si>
    <t>SSB05</t>
  </si>
  <si>
    <t>SSB08</t>
  </si>
  <si>
    <t>SSB13</t>
  </si>
  <si>
    <t>SSB15</t>
  </si>
  <si>
    <t>SSB10</t>
  </si>
  <si>
    <t>AASB01</t>
  </si>
  <si>
    <t>AASB02</t>
  </si>
  <si>
    <t>AASB04</t>
  </si>
  <si>
    <t>AASB06</t>
  </si>
  <si>
    <t>HSB01</t>
  </si>
  <si>
    <t>HSB02</t>
  </si>
  <si>
    <t>HSB03</t>
  </si>
  <si>
    <t>HSB04</t>
  </si>
  <si>
    <t>SUD01</t>
  </si>
  <si>
    <t>SUD02</t>
  </si>
  <si>
    <t>SUD04</t>
  </si>
  <si>
    <t>SUD05</t>
  </si>
  <si>
    <t>SUD07</t>
  </si>
  <si>
    <t>SWZ01</t>
  </si>
  <si>
    <t>SWZ02</t>
  </si>
  <si>
    <t>SWZ04</t>
  </si>
  <si>
    <t>SDVR01a</t>
  </si>
  <si>
    <t>SDVR01b</t>
  </si>
  <si>
    <t>SDVR02a</t>
  </si>
  <si>
    <t>SDVR03</t>
  </si>
  <si>
    <t>SDVR05</t>
  </si>
  <si>
    <t>SDVR07</t>
  </si>
  <si>
    <t>SDVR09</t>
  </si>
  <si>
    <t>SA01a</t>
  </si>
  <si>
    <t>SA02a</t>
  </si>
  <si>
    <t>SA02b</t>
  </si>
  <si>
    <t>SA04/SX03</t>
  </si>
  <si>
    <t>SA05/SX05</t>
  </si>
  <si>
    <t>SV01c</t>
  </si>
  <si>
    <t>SV02</t>
  </si>
  <si>
    <t>SV03</t>
  </si>
  <si>
    <t>SV04</t>
  </si>
  <si>
    <t>SV05</t>
  </si>
  <si>
    <t>SV06/SZ09</t>
  </si>
  <si>
    <t>SW01a</t>
  </si>
  <si>
    <t>SW01c</t>
  </si>
  <si>
    <t>SW02</t>
  </si>
  <si>
    <t>SW04</t>
  </si>
  <si>
    <t>SW06</t>
  </si>
  <si>
    <t>SW07</t>
  </si>
  <si>
    <t>SX01b</t>
  </si>
  <si>
    <t>SX02</t>
  </si>
  <si>
    <t>SX04</t>
  </si>
  <si>
    <t>SX06</t>
  </si>
  <si>
    <t>SH01b</t>
  </si>
  <si>
    <t>SH02</t>
  </si>
  <si>
    <t>SH03</t>
  </si>
  <si>
    <t>SH06/SI09</t>
  </si>
  <si>
    <t>SZ01</t>
  </si>
  <si>
    <t>SZ02</t>
  </si>
  <si>
    <t>SZ03</t>
  </si>
  <si>
    <t>SZ05</t>
  </si>
  <si>
    <t>SZ06</t>
  </si>
  <si>
    <t>AAP01a</t>
  </si>
  <si>
    <t>AAP02</t>
  </si>
  <si>
    <t>AAP03</t>
  </si>
  <si>
    <t>AAP04</t>
  </si>
  <si>
    <t>AAP05</t>
  </si>
  <si>
    <t>SAHC01</t>
  </si>
  <si>
    <t>SAHC02</t>
  </si>
  <si>
    <t>SAHC03</t>
  </si>
  <si>
    <t>SAHC05</t>
  </si>
  <si>
    <t>SAHC08</t>
  </si>
  <si>
    <t>SAHG01</t>
  </si>
  <si>
    <t>SAHG02</t>
  </si>
  <si>
    <t>SAHG03</t>
  </si>
  <si>
    <t>SAHG04</t>
  </si>
  <si>
    <t>SAHG05</t>
  </si>
  <si>
    <t>SSB22</t>
  </si>
  <si>
    <t>The Shaman</t>
  </si>
  <si>
    <t>Undead Legion (Mindless)</t>
  </si>
  <si>
    <t>Undead Legion (Warriors)</t>
  </si>
  <si>
    <t>Undead Legion (Hearthguard)</t>
  </si>
  <si>
    <t>Undead Legion (Warlord)</t>
  </si>
  <si>
    <t xml:space="preserve">The Witch &amp; Her Cauldron </t>
  </si>
  <si>
    <t>Dvergr (Warlord 2) (Heavy Weapon)</t>
  </si>
  <si>
    <t>Dvergr (Warlord 1) (Sword)</t>
  </si>
  <si>
    <t>Dvergr (Lieutenant 1)</t>
  </si>
  <si>
    <t>Dvergr (Hearthguards) (Swords)</t>
  </si>
  <si>
    <t>Dvergr (Warriors) (Advancing)</t>
  </si>
  <si>
    <t>Dvergr (Warriors) (Heavy Weapons)</t>
  </si>
  <si>
    <t>Dvergr (Levy) (Archers)</t>
  </si>
  <si>
    <t>Anglo-Danish (Warlord A) (Standing)</t>
  </si>
  <si>
    <t>Anglo-Danish Huscarls (Axes) (Hearthguard) (Standing)</t>
  </si>
  <si>
    <t>Anglo-Danish Huscarls (Axes) (Hearthguard) (Action)</t>
  </si>
  <si>
    <t>Anglo-Danish Geburs  (Levy) (Slings)</t>
  </si>
  <si>
    <t>Viking Hirdmen (Hearthguard)</t>
  </si>
  <si>
    <t>Welsh (Warlord)</t>
  </si>
  <si>
    <t>Mounted Welsh (Warlord 2)</t>
  </si>
  <si>
    <t>Welsh Bonnedig (Levy) (Bows)</t>
  </si>
  <si>
    <t>Welsh Bonnedig (Levy) (Javelins)</t>
  </si>
  <si>
    <t>Anglo-Saxon Geburs (Levy) (Spears &amp; Shield)</t>
  </si>
  <si>
    <t>Anglo-Saxon Geburs (Levy) (Bows)</t>
  </si>
  <si>
    <t>Norse Gael (Hearthguard)</t>
  </si>
  <si>
    <t>Norse Gael (Levy) (Javelins)</t>
  </si>
  <si>
    <t>Byzantine Mounted (Warlord)</t>
  </si>
  <si>
    <t>Byzantine Kavallaroi Mounted (Hearthguard) (Spears)</t>
  </si>
  <si>
    <t>Norse Gael (Hearthguard) (Dane Axes)</t>
  </si>
  <si>
    <t>Norse Gael (Warlord) (Dane Axes)</t>
  </si>
  <si>
    <t>Byzantine Kavallaroi Mounted (Hearthguard) (Bows)</t>
  </si>
  <si>
    <t>Byzantine Toxatoi (Warriors) (Bows)</t>
  </si>
  <si>
    <t>Pict (Warlord)</t>
  </si>
  <si>
    <t xml:space="preserve">Pict Nobles (Hearthguard) </t>
  </si>
  <si>
    <t xml:space="preserve">Pict Nobles Mounted (Hearthguard) </t>
  </si>
  <si>
    <t xml:space="preserve">Pict Hunters (Levy) </t>
  </si>
  <si>
    <t>Carthaginian Mounted (Warlord)</t>
  </si>
  <si>
    <t>Carthaginian Mounted (Hearthguard)</t>
  </si>
  <si>
    <t>Carthaginian contingent on Foot (Warriors)</t>
  </si>
  <si>
    <t>Carthaginian on Foot (Hearthguard)</t>
  </si>
  <si>
    <t>Carthaginian (Levy) (Javelins)</t>
  </si>
  <si>
    <t>Pict (Warriors)</t>
  </si>
  <si>
    <t>Gallic Mounted (Warlord)</t>
  </si>
  <si>
    <t>Gallic on Foot (Warriors)</t>
  </si>
  <si>
    <t>Gallic Mounted (Warriors)</t>
  </si>
  <si>
    <t>SAGA Civilians (Peasants &amp; Townsfolk)</t>
  </si>
  <si>
    <t>Viking (Warlord С)</t>
  </si>
  <si>
    <t>Anglo-Saxon (Warlord B)</t>
  </si>
  <si>
    <t>Anglo-Danish / Anglo-Saxon / Goths / Saxons / Franks Saga Dice</t>
  </si>
  <si>
    <t>Viking / Jomsviking / Pagan Rus / Norse Gael Saga Dice</t>
  </si>
  <si>
    <t>Scots / Irish / Picts Dice</t>
  </si>
  <si>
    <t>Roman / Briton / Byzantines Dice</t>
  </si>
  <si>
    <t>Magic System Dice</t>
  </si>
  <si>
    <t>Carthaginians / Sassanids / Indians Phoenician Dice</t>
  </si>
  <si>
    <t>Republic of Rome Dice</t>
  </si>
  <si>
    <t>SAGA 2 BOOKS (САГА 2 Редакція Книги)</t>
  </si>
  <si>
    <t>SAGA DICE (САГА Куби)</t>
  </si>
  <si>
    <t>CARDS (Картки)</t>
  </si>
  <si>
    <t xml:space="preserve">SAGA Age of Magic STARTER WARBANDS (САГА Ера Магії Стартова Армія) </t>
  </si>
  <si>
    <t>SAGA Age of Vikings STARTER WARBANDS (САГА Ера Вікінгів Стартова Армія)</t>
  </si>
  <si>
    <t>SAGA Aetius &amp; Arthur STARTER WARBANDS (САГА Аецій і Артур Стартові Армії)</t>
  </si>
  <si>
    <t>SAGA Age of Hannibal STARTER WARBANDS (САГА Ера Ганнібала Стартова Армія)</t>
  </si>
  <si>
    <t>SAGA Age of Magic - Undead Legion (САГА Ера Магії - Невмерлі Легіони)</t>
  </si>
  <si>
    <t>Age of Magic Sorcerers (Ера Магії Чародії)</t>
  </si>
  <si>
    <t>SAGA Age of Magic - Dvergr (Dark Dwarves) Ragnarok (САГА Ера Магії - Дверги (Темні Дворфи) Рагнарок</t>
  </si>
  <si>
    <t>SAGA Age of Vikings (САГА Ера Вікінгів)</t>
  </si>
  <si>
    <t>SAGA SCENICS - BOX SETS (САГА Сцени - Сети)</t>
  </si>
  <si>
    <t>IMPERIAL COPPER 30ml</t>
  </si>
  <si>
    <t>DRY AGED SILVER 30ml</t>
  </si>
  <si>
    <t>DARK FORGED IRON 30ml</t>
  </si>
  <si>
    <t>CURSED GOLD 30ml</t>
  </si>
  <si>
    <t>ROCK GREY 30ml</t>
  </si>
  <si>
    <t>BONEMEAL 30ml</t>
  </si>
  <si>
    <t>OFF-WHITE 30ml</t>
  </si>
  <si>
    <t>DRY PUKE GREEN 30ml</t>
  </si>
  <si>
    <t>CITADEL</t>
  </si>
  <si>
    <t>RAPTOR GREEN 30ml</t>
  </si>
  <si>
    <t>AQUA OXIDE 30ml</t>
  </si>
  <si>
    <t>DRY VIOLET 30ml</t>
  </si>
  <si>
    <t>RED BARK 30ml</t>
  </si>
  <si>
    <t>BLUE WOLF TOUCH 30ml</t>
  </si>
  <si>
    <t>ULTRAMARINE TOUCH 30ml</t>
  </si>
  <si>
    <t>GRIMDARK ORANGE 30ml</t>
  </si>
  <si>
    <t>CORAL TOUCH 30ml</t>
  </si>
  <si>
    <t>GREEN STUFF WORLD</t>
  </si>
  <si>
    <t>MIDDLE EARTH pigments 30ml</t>
  </si>
  <si>
    <t>YELLOW OCHRE pigments 30ml</t>
  </si>
  <si>
    <t>ANTHRACITE BLACK pigments 30ml</t>
  </si>
  <si>
    <t>BRONZE pigments 30ml</t>
  </si>
  <si>
    <t>GOLD pigments 30ml</t>
  </si>
  <si>
    <t>ANTIQUE GOLD pigments 30ml</t>
  </si>
  <si>
    <t>COPPER pigments 30ml</t>
  </si>
  <si>
    <t>TITANIUM WHITE pigments 30ml</t>
  </si>
  <si>
    <t>BLACK STEEL pigments 30ml</t>
  </si>
  <si>
    <t>DARK RED OXIDE pigments 30ml</t>
  </si>
  <si>
    <t>DARK BROWN EARTH pigments 30ml</t>
  </si>
  <si>
    <t>BURNT UMBER pigments 30ml</t>
  </si>
  <si>
    <t>WILD MOSS pigments 30ml</t>
  </si>
  <si>
    <t>Airbrush Cleaner 60 ml</t>
  </si>
  <si>
    <t>Blending Stumps Set - Pack x8</t>
  </si>
  <si>
    <t>Anti-Magnetic Tweezers - Setx4</t>
  </si>
  <si>
    <t>Painting alligator Clips - Pack x20</t>
  </si>
  <si>
    <t>Airbrush Clip Stand Tray 10x15cm</t>
  </si>
  <si>
    <t>Acrylic Paint Revitalizer 60 ml</t>
  </si>
  <si>
    <t>Water foam 30ml</t>
  </si>
  <si>
    <t>Water Splash Gel - 30ml</t>
  </si>
  <si>
    <t>Chrome Metal Paint 17ml</t>
  </si>
  <si>
    <t>Holographic Paint 17ml</t>
  </si>
  <si>
    <t>Brush Retarder Medium 17ml</t>
  </si>
  <si>
    <t>Dry Colors — Сухі пігменти</t>
  </si>
  <si>
    <t>Splash Gel — Фарби з флуоресцентним ефектом</t>
  </si>
  <si>
    <t>Splash Gel - 30ml - Flaming Fluor Orange</t>
  </si>
  <si>
    <t>Splash Gel - 30ml - Flaming Fluor Yellow</t>
  </si>
  <si>
    <t>Splash Gel - 30ml - Flaming Fluor Red</t>
  </si>
  <si>
    <t>Splash Gel Glow - Spectral Green 30ml</t>
  </si>
  <si>
    <t>Splash Gel Glow - Spectral Aqua Turquoise 30ml</t>
  </si>
  <si>
    <t>Metal Filters — Фарба з ефектом металік</t>
  </si>
  <si>
    <t>Metal Filters - BLUE interference 17ml</t>
  </si>
  <si>
    <t>Metal Filters - PURPLE interference 17ml</t>
  </si>
  <si>
    <t>Metal Filters - GREEN interference 17ml</t>
  </si>
  <si>
    <t>Metal Filters - GOLD/YELLOW interference 17ml</t>
  </si>
  <si>
    <t>Metal Filters - RED interference 17ml</t>
  </si>
  <si>
    <t>Colorshift — Фарба з ефектом хамелеон</t>
  </si>
  <si>
    <t>Colorshift SOLAR ANOMALIE 17ml</t>
  </si>
  <si>
    <t>Colorshift BOREALIS GREEN 17ml</t>
  </si>
  <si>
    <t>Colorshift EVIL FOREST 17ml</t>
  </si>
  <si>
    <t>Colorshift PINKY BLUE 17ml</t>
  </si>
  <si>
    <t>Colorshift TROPICAL GREEN 17ml</t>
  </si>
  <si>
    <t>Colorshift MYSTIC GOLD 17ml</t>
  </si>
  <si>
    <t>Colorshift COBALT BLUE 17ml</t>
  </si>
  <si>
    <t>Crackle Paint — Фарба з ефектом тріскання</t>
  </si>
  <si>
    <t>Acrylic Crackle Paint - WINTERFELL PLAINS 60ml</t>
  </si>
  <si>
    <t>Acrylic Crackle Paint - MARTIAN EARTH 60ml</t>
  </si>
  <si>
    <t>Acrylic Crackle Paint - BADLANDS 60ml</t>
  </si>
  <si>
    <t>Acrylic Crackle Paint - MOJAVE MUDCRACK 60ml</t>
  </si>
  <si>
    <t>Blood Effect Paint — Фарби з ефектом крові</t>
  </si>
  <si>
    <t>Blood Effect Paint - COAGULATED BLOOD 17ml</t>
  </si>
  <si>
    <t>Blood Effect Paint - TRUE BLOOD 17ml</t>
  </si>
  <si>
    <t>Chrome Metal Paint — Фарба з ефектом хрому</t>
  </si>
  <si>
    <t>Chrome Metal Paint - BRONZE COLOR 17ml</t>
  </si>
  <si>
    <t>Chrome Metal Paint - GOLD COLOR 17ml</t>
  </si>
  <si>
    <t>Chrome Metal Paint - ANTIQUE GOLD COLOR 17ml</t>
  </si>
  <si>
    <t>Chrome Metal Paint - TINPLATE COLOR 17ml</t>
  </si>
  <si>
    <t>Chrome Metal Paint - COPPER COLOR 17ml</t>
  </si>
  <si>
    <t>MAXX DARTH — Екстра чорна фарба</t>
  </si>
  <si>
    <t>MAXX DARTH paint 17ml</t>
  </si>
  <si>
    <t>Texture — Technical — Текстури</t>
  </si>
  <si>
    <t>Acrylic Snow Texture - SNOW 30ml</t>
  </si>
  <si>
    <t>Acrylic Rust Texture - MEDIUM OXIDE RUST 30ml</t>
  </si>
  <si>
    <t>Acrylic Ground Texture - BEACH SAND 30ml</t>
  </si>
  <si>
    <t>Acrylic Ground Texture - DESERT SAND 30ml</t>
  </si>
  <si>
    <t>Acrylic Ground Texture - ASPHALT 30ml</t>
  </si>
  <si>
    <t>Acrylic Mud Texture - DARK BROWN MUD 30ml</t>
  </si>
  <si>
    <t>Clear Mud Effect 30ml</t>
  </si>
  <si>
    <t>Sand — Пісок для моделювання</t>
  </si>
  <si>
    <t>Thin Sand - Natural Colour (200ml)</t>
  </si>
  <si>
    <t>Thin Sand - Dark Grey Colour (200ml)</t>
  </si>
  <si>
    <t>Modeling chemistry — Модельна хімія</t>
  </si>
  <si>
    <t>Acrylic Thinner 60 ml</t>
  </si>
  <si>
    <t>Aibrush Cleaning Needles</t>
  </si>
  <si>
    <t>Aibrush Cleaning Brushes</t>
  </si>
  <si>
    <t>Pigment Fixer 30ml</t>
  </si>
  <si>
    <t>Master Medium 17ml</t>
  </si>
  <si>
    <t>Steel Mixing Balls 8 mm Quality (Pack x35)</t>
  </si>
  <si>
    <t>Green Stuff Kneadatite — Епоксидна шпаклівка</t>
  </si>
  <si>
    <t>Green Stuff Kneadatite 12 (30cm)</t>
  </si>
  <si>
    <t>Cases — Кейси для мініатюр, фарб</t>
  </si>
  <si>
    <t>Case with 2 Pre-cut Foam for miniatures (Blue)</t>
  </si>
  <si>
    <t>Case with foam with 60 holes for paint pots (Green)</t>
  </si>
  <si>
    <t>Army Transport Bag (MEDIUM SIZE)</t>
  </si>
  <si>
    <t>Tufts — Пучки трави</t>
  </si>
  <si>
    <t>Tufts 2mm - DRY BROWN</t>
  </si>
  <si>
    <t>Tufts 2mm - DARK GREEN</t>
  </si>
  <si>
    <t>Tufts 2mm - DRY GREEN</t>
  </si>
  <si>
    <t>Tufts 2mm - BURNT</t>
  </si>
  <si>
    <t>Shrubs Tufts 6 mm - Light Purple</t>
  </si>
  <si>
    <t>Shrubs Tufts 6 mm - Red Flowers</t>
  </si>
  <si>
    <t>Static Grass Tufts 2 mm - Winter White</t>
  </si>
  <si>
    <t>Static Grass Tufts 2 mm - Beige</t>
  </si>
  <si>
    <t>Static Grass Tufts 2 mm - Dry Green</t>
  </si>
  <si>
    <t>Shrubs Tufts - 6mm self-adhesive - WHITE</t>
  </si>
  <si>
    <t>Shrubs Tufts - 6mm self-adhesive - LIGHT GREEN</t>
  </si>
  <si>
    <t>Blossom Tufts - PURPLE</t>
  </si>
  <si>
    <t>Blossom Tufts - YELLOW</t>
  </si>
  <si>
    <t>Tufts 6mm - FROSTED SNOW BURNT</t>
  </si>
  <si>
    <t>Tufts 6mm - FROSTED SNOW GREEN</t>
  </si>
  <si>
    <t>Tools — Інструменти</t>
  </si>
  <si>
    <t>Leaf Punch LIGHT BLUE</t>
  </si>
  <si>
    <t>Foam Sanding Pads - Grit #2000 (foam color grey) (pack x10)</t>
  </si>
  <si>
    <t>Foam Sanding Pads - Grit #1200 (foam color turquoise) (pack x10)</t>
  </si>
  <si>
    <t>Foam Sanding Pads - Fine Grit Assortment (pack x20)</t>
  </si>
  <si>
    <t>Black Hand Drill with 10x Drill bits</t>
  </si>
  <si>
    <t>Rolling Pin — Вальці</t>
  </si>
  <si>
    <t>Mesh Rolling Pin</t>
  </si>
  <si>
    <t>Pavement Rolling Pin</t>
  </si>
  <si>
    <t>Tank Tracks Rolling Pin</t>
  </si>
  <si>
    <t>Diamond plate Rolling Pin</t>
  </si>
  <si>
    <t>Аксесуари TM GREEN STUFF</t>
  </si>
  <si>
    <t>Liquid Pigment Rust serie - Orange Rust 17ml</t>
  </si>
  <si>
    <t>Liquid Pigment Rust serie - Verdigris 17ml </t>
  </si>
  <si>
    <t>Liquid Pigment Rust serie - Turquoise Oxide 17ml</t>
  </si>
  <si>
    <t>Liquid Pigment Rust — Рідкі Пігменти з ефектом іржі</t>
  </si>
  <si>
    <t>48-55</t>
  </si>
  <si>
    <t>TYRANIDS: GENESTEALER BROOD</t>
  </si>
  <si>
    <t>SAGA PLASTICS</t>
  </si>
  <si>
    <t>Viking Hirdmen</t>
  </si>
  <si>
    <t>Saxon Thegns</t>
  </si>
  <si>
    <t>Arab Light Cavalry</t>
  </si>
  <si>
    <t>Plastic Viking Starter Army (4 points)</t>
  </si>
  <si>
    <t>Plastic Saxon (Anglo-Dane) Starter Army (4 points)</t>
  </si>
  <si>
    <t>Late Roman Infantry</t>
  </si>
  <si>
    <t>Dark Age Archers</t>
  </si>
  <si>
    <t>Dark Age Cavalry</t>
  </si>
  <si>
    <t>Late Roman Heavy Cavalry</t>
  </si>
  <si>
    <t>Goth Noble Cavalry</t>
  </si>
  <si>
    <t>Plastic Late Roman Starter Army (4 points)</t>
  </si>
  <si>
    <t>Goth Elite Cavalry (Cataphracts)</t>
  </si>
  <si>
    <t>Late Roman Cataphracts</t>
  </si>
  <si>
    <t>Dark Age Irish</t>
  </si>
  <si>
    <t>Dark Age Welsh</t>
  </si>
  <si>
    <t>Dark Age Picts</t>
  </si>
  <si>
    <t>Parthian Cataphracts</t>
  </si>
  <si>
    <t>GBP01</t>
  </si>
  <si>
    <t>GBP02</t>
  </si>
  <si>
    <t>GBP06</t>
  </si>
  <si>
    <t>GBP07</t>
  </si>
  <si>
    <t>GBP08</t>
  </si>
  <si>
    <t>GBP09</t>
  </si>
  <si>
    <t>GBP13</t>
  </si>
  <si>
    <t>GBP16</t>
  </si>
  <si>
    <t>GBP18</t>
  </si>
  <si>
    <t>GBP21</t>
  </si>
  <si>
    <t>GBP24</t>
  </si>
  <si>
    <t>GBP26</t>
  </si>
  <si>
    <t>GBP28</t>
  </si>
  <si>
    <t>GBP31</t>
  </si>
  <si>
    <t>GBP35</t>
  </si>
  <si>
    <t>GBP36</t>
  </si>
  <si>
    <t>GBP37</t>
  </si>
  <si>
    <t>06-10</t>
  </si>
  <si>
    <t>06-12</t>
  </si>
  <si>
    <t>06-13</t>
  </si>
  <si>
    <t>07-02</t>
  </si>
  <si>
    <t xml:space="preserve">KINGDOM OF BRETONNIA: LORD ON ROYAL PEGASUS </t>
  </si>
  <si>
    <t>KINGDOM OF BRETONNIA: MEN-AT-ARMS (неликвид похоже)</t>
  </si>
  <si>
    <t>KINGDOM OF BRETONNIA: PEASANT BOWMEN</t>
  </si>
  <si>
    <t>ARCANE JOURNAL: TOMB KINGS OF KHEMRI</t>
  </si>
  <si>
    <t>102-86</t>
  </si>
  <si>
    <t>102-93</t>
  </si>
  <si>
    <t>103-26</t>
  </si>
  <si>
    <t>103-41</t>
  </si>
  <si>
    <t>103-14</t>
  </si>
  <si>
    <t>KILL TEAM: KOMMANDOS</t>
  </si>
  <si>
    <t>KILL TEAM: CORSAIR VOIDSCARRED</t>
  </si>
  <si>
    <t>KILL TEAM: CODEX - MOROCH</t>
  </si>
  <si>
    <t>KILL TEAM: HAND OF THE ARCHON</t>
  </si>
  <si>
    <t>KILL TEAM: AELDARI BLADES OF KHAINE</t>
  </si>
  <si>
    <t>30-24</t>
  </si>
  <si>
    <t>30-25</t>
  </si>
  <si>
    <t>30-26</t>
  </si>
  <si>
    <t>30-27</t>
  </si>
  <si>
    <t>30-38</t>
  </si>
  <si>
    <t>30-40</t>
  </si>
  <si>
    <t>30-46</t>
  </si>
  <si>
    <t>30-66</t>
  </si>
  <si>
    <t>30-73</t>
  </si>
  <si>
    <t>31-79</t>
  </si>
  <si>
    <t>39-10</t>
  </si>
  <si>
    <t>39-12</t>
  </si>
  <si>
    <t>39-14</t>
  </si>
  <si>
    <t>41-10</t>
  </si>
  <si>
    <t>41-39</t>
  </si>
  <si>
    <t>BLOOD ANGELS: MEPHISTON</t>
  </si>
  <si>
    <t>43-25</t>
  </si>
  <si>
    <t>43-26</t>
  </si>
  <si>
    <t>CHAOS SPACE MARINES: KHARN THE BETRAYER</t>
  </si>
  <si>
    <t>WORLD EATERS: LORD INVOCATUS</t>
  </si>
  <si>
    <t>43-38</t>
  </si>
  <si>
    <t>THOUSAND SONS: AHRIMAN ARCH-SORCERER OF TZEENTCH</t>
  </si>
  <si>
    <t>43-39</t>
  </si>
  <si>
    <t>43-54</t>
  </si>
  <si>
    <t>43-53</t>
  </si>
  <si>
    <t>THOUSAND SONS: EXALTED SORCERERS</t>
  </si>
  <si>
    <t>DEATH GUARD: FOETID BLOAT-DRONE</t>
  </si>
  <si>
    <t>43-57</t>
  </si>
  <si>
    <t>43-59</t>
  </si>
  <si>
    <t>43-63</t>
  </si>
  <si>
    <t>4DEATH GUARD: PLAGUE MARINES</t>
  </si>
  <si>
    <t>WORLD EATERS: JAKHALS</t>
  </si>
  <si>
    <t>CHAOS SPACE MARINES: VEX MACHINATOR, ARCH-LORD DISCORDANT</t>
  </si>
  <si>
    <t>43-64</t>
  </si>
  <si>
    <t>CHAOS KNIGHTS: KNIGHT ABOMINANT</t>
  </si>
  <si>
    <t>CHAOS KNIGHTS: WAR DOGS</t>
  </si>
  <si>
    <t>43-69</t>
  </si>
  <si>
    <t>43-72</t>
  </si>
  <si>
    <t>CHAOS SPACE MARINES: SORCERER</t>
  </si>
  <si>
    <t xml:space="preserve"> WORLD EATERS: EXALTED EIGHTBOUND</t>
  </si>
  <si>
    <t>43-84</t>
  </si>
  <si>
    <t>CHAOS SPACE MARINES: CHOSEN</t>
  </si>
  <si>
    <t>43-85</t>
  </si>
  <si>
    <t>CHAOS SPACE MARINES: WARPSMITH</t>
  </si>
  <si>
    <t>43-87</t>
  </si>
  <si>
    <t>43-88</t>
  </si>
  <si>
    <t>CHAOS SPACE MARINES: CHAOS CULTISTS</t>
  </si>
  <si>
    <t>CHAOS SPACE MARINES: DARK COMMUNE</t>
  </si>
  <si>
    <t>44-22</t>
  </si>
  <si>
    <t>44-24</t>
  </si>
  <si>
    <t>DARK ANGELS: DEATHWING KNIGHTS</t>
  </si>
  <si>
    <t>DARK ANGELS: UPGRADES AND TRANSFERS</t>
  </si>
  <si>
    <t>45-10</t>
  </si>
  <si>
    <t>45-11</t>
  </si>
  <si>
    <t>45-16</t>
  </si>
  <si>
    <t>45-18</t>
  </si>
  <si>
    <t>45-22</t>
  </si>
  <si>
    <t>45-37</t>
  </si>
  <si>
    <t>DRUKHARI: RAIDER</t>
  </si>
  <si>
    <t>DRUKHARI: TALOS</t>
  </si>
  <si>
    <t>DRUKHARI: SCOURGES</t>
  </si>
  <si>
    <t>DRUKHARI: VENOM</t>
  </si>
  <si>
    <t>DRUKHARI: ARCHON</t>
  </si>
  <si>
    <t>DRUKHARI: LELITH HESPERAX</t>
  </si>
  <si>
    <t>46-06</t>
  </si>
  <si>
    <t>46-13</t>
  </si>
  <si>
    <t>46-14</t>
  </si>
  <si>
    <t>46-12</t>
  </si>
  <si>
    <t>46-16</t>
  </si>
  <si>
    <t>46-17</t>
  </si>
  <si>
    <t>46-18</t>
  </si>
  <si>
    <t>46-19</t>
  </si>
  <si>
    <t>46-21</t>
  </si>
  <si>
    <t>46-22</t>
  </si>
  <si>
    <t>46-26</t>
  </si>
  <si>
    <t>46-28</t>
  </si>
  <si>
    <t>46-29</t>
  </si>
  <si>
    <t>46-30</t>
  </si>
  <si>
    <t>46-31</t>
  </si>
  <si>
    <t>ELDAR SUPPORT WEAPON</t>
  </si>
  <si>
    <t>AELDARI: WRAITHGUARD</t>
  </si>
  <si>
    <t>AELDARI: HEMLOCK WRAITHFIGHTER</t>
  </si>
  <si>
    <t>AELDARI: WARLOCKS</t>
  </si>
  <si>
    <t>AELDARI: WRAITHLORD</t>
  </si>
  <si>
    <t>AELDARI: WAR WALKER</t>
  </si>
  <si>
    <t>AELDARI: FARSEER SKYRUNNER</t>
  </si>
  <si>
    <t>AELDARI: WAVE SERPENT</t>
  </si>
  <si>
    <t>AELDARI: DARK REAPERS</t>
  </si>
  <si>
    <t>AELDARI: WRAITHKNIGHT</t>
  </si>
  <si>
    <t>AELDARI: SHINING SPEARS</t>
  </si>
  <si>
    <t>AELDARI: RANGERS</t>
  </si>
  <si>
    <t>AELDARI: AUTARCH</t>
  </si>
  <si>
    <t>COMBAT PATROL: AELDARI</t>
  </si>
  <si>
    <t>47-07</t>
  </si>
  <si>
    <t>47-20</t>
  </si>
  <si>
    <t>47-39</t>
  </si>
  <si>
    <t>ASTRA MILITARUM: PRIMARIS PSYKER</t>
  </si>
  <si>
    <t>47-41</t>
  </si>
  <si>
    <t>47-69</t>
  </si>
  <si>
    <t>48-01</t>
  </si>
  <si>
    <t>HORUS HERESY: SOLAR AUXILIA BASILISK &amp; MEDUSA</t>
  </si>
  <si>
    <t>DEATHWATCH: VETERANS</t>
  </si>
  <si>
    <t>DEATHWATCH: CORVUS BLACKSTAR</t>
  </si>
  <si>
    <t>DEATHWATCH: WATCH MASTER</t>
  </si>
  <si>
    <t>MIDDLE-EARTH SBG: WAR MUMAK OF HARAD</t>
  </si>
  <si>
    <t>MIDDLE-EARTH SBG: FELLOWSHIP OF THE RING</t>
  </si>
  <si>
    <t>MIDDLE-EARTH SBG: THE BALROG</t>
  </si>
  <si>
    <t>MIDDLE-EARTH SBG: GREAT EAGLES</t>
  </si>
  <si>
    <t>MIDDLE-EARTH SBG: WINGED NAZGUL</t>
  </si>
  <si>
    <t>MIDDLE-EARTH SBG: GANDALF THE WHITE &amp; PEREGRIN TOOK</t>
  </si>
  <si>
    <t>MIDDLE-EARTH SBG: KING OF THE DEAD &amp; HERALDS</t>
  </si>
  <si>
    <t>MIDDLE-EARTH SBG: RUINS OF DOL GULDUR</t>
  </si>
  <si>
    <t>MIDDLE-EARTH SBG: MORDOR BATTLEHOST</t>
  </si>
  <si>
    <t>ASTRA MILITARUM: OFFICIO PREFECTUS COMMISSAR</t>
  </si>
  <si>
    <t>CODEX: SPACE MARINES</t>
  </si>
  <si>
    <t>ASTRA MILITARUM: FIELD ORDNANCE BATTERY</t>
  </si>
  <si>
    <t>ASTRA MILITARUM: AEGIS DEFENCE LINE</t>
  </si>
  <si>
    <t>48-32</t>
  </si>
  <si>
    <t>SPACE MARINES: VENERABLE DREADNOUGHT</t>
  </si>
  <si>
    <t>48-41</t>
  </si>
  <si>
    <t>SPACE MARINES: OUTRIDERS</t>
  </si>
  <si>
    <t>48-74</t>
  </si>
  <si>
    <t>48-84</t>
  </si>
  <si>
    <t>48-91</t>
  </si>
  <si>
    <t>48-92</t>
  </si>
  <si>
    <t>SPACE MARINES: PRIMARIS LIEUTENANT WITH POWER SWORD</t>
  </si>
  <si>
    <t>SPACE MARINES: CHAPLAIN IN TERMINATOR ARMOUR</t>
  </si>
  <si>
    <t>SPACE MARINES: CAPTAIN IN TERMINATOR ARMOUR</t>
  </si>
  <si>
    <t>49-09</t>
  </si>
  <si>
    <t>NECRONS: MONOLITH</t>
  </si>
  <si>
    <t>SPACE MARINES: DESOLATION SQUAD</t>
  </si>
  <si>
    <t>49-12</t>
  </si>
  <si>
    <t>49-13</t>
  </si>
  <si>
    <t>49-14</t>
  </si>
  <si>
    <t>NECRONS: TOMB BLADES</t>
  </si>
  <si>
    <t>49-18</t>
  </si>
  <si>
    <t>49-25</t>
  </si>
  <si>
    <t>49-27</t>
  </si>
  <si>
    <t>49-31</t>
  </si>
  <si>
    <t>49-32</t>
  </si>
  <si>
    <t>49-33</t>
  </si>
  <si>
    <t>NECRONS: TRIARCH STALKER</t>
  </si>
  <si>
    <t>NECRONS: CONVERGENCE OF DOMINION</t>
  </si>
  <si>
    <t>NECRONS: HEXMARK DESTROYER</t>
  </si>
  <si>
    <t>NECRONS: SKORPEKH DESTROYERS</t>
  </si>
  <si>
    <t>NECRONS: LOKHUSTS HEAVY DESTROYER</t>
  </si>
  <si>
    <t>NECRONS: OPHYDIAN DESTROYERS</t>
  </si>
  <si>
    <t>NECRONS: PSYCHOMANCER</t>
  </si>
  <si>
    <t>51-09 - TYRANIDS: TYRANNOFEX</t>
  </si>
  <si>
    <t>51-12 - TYRANIDS: GARGOYLE BROOD</t>
  </si>
  <si>
    <t>51-27</t>
  </si>
  <si>
    <t>51-32</t>
  </si>
  <si>
    <t>51-33</t>
  </si>
  <si>
    <t>51-34</t>
  </si>
  <si>
    <t>51-44</t>
  </si>
  <si>
    <t>51-50</t>
  </si>
  <si>
    <t>51-07</t>
  </si>
  <si>
    <t>TYRANIDS: HIVE GUARD</t>
  </si>
  <si>
    <t>51-09</t>
  </si>
  <si>
    <t>51-12</t>
  </si>
  <si>
    <t>GENESTEALER CULTS: BIOPHAGUS</t>
  </si>
  <si>
    <t>*стосується продукції ТМ Steamforged Games, Corvus Belli, GRIPPING BEAST. Знижки на продукцію ТМ Games Workshop, GREEN STUFF WORLD та ін. дивіться на відповідних аркушах.</t>
  </si>
  <si>
    <t>CORVUS BELLI</t>
  </si>
  <si>
    <t>GAMES WORKSHOP</t>
  </si>
  <si>
    <t>GRIPPING BEAST (SAGA)</t>
  </si>
  <si>
    <t>STEAMFORGED GAMES</t>
  </si>
  <si>
    <t>52-32 - ADEPTA SORORITAS: SISTER DOGMATA</t>
  </si>
  <si>
    <t>52-33 - ADEPTA SORORITAS: CASTIGATOR</t>
  </si>
  <si>
    <t>52-15</t>
  </si>
  <si>
    <t>52-09</t>
  </si>
  <si>
    <t>ADEPTA SORORITAS: EXORCIST</t>
  </si>
  <si>
    <t>52-32</t>
  </si>
  <si>
    <t>52-33</t>
  </si>
  <si>
    <t>ADEPTA SORORITAS: IMAGIFIER</t>
  </si>
  <si>
    <t>TYRANIDS: PARASITE OF MORTREX</t>
  </si>
  <si>
    <t>TYRANIDS: NEUROLICTOR</t>
  </si>
  <si>
    <t>TYRANIDS: NEUROGAUNTS</t>
  </si>
  <si>
    <t>TYRANIDS: TERMAGANTS</t>
  </si>
  <si>
    <t>53-09</t>
  </si>
  <si>
    <t>53-10</t>
  </si>
  <si>
    <t>53-11</t>
  </si>
  <si>
    <t>SPACE WOLVES: THUNDERWOLF CAVALRY</t>
  </si>
  <si>
    <t>SPACE WOLVES: FENRISIAN WOLVES</t>
  </si>
  <si>
    <t>SPACE WOLVES: STORMFANG GUNSHIP</t>
  </si>
  <si>
    <t>55-18</t>
  </si>
  <si>
    <t>55-19</t>
  </si>
  <si>
    <t>55-20</t>
  </si>
  <si>
    <t>ULTRAMARINES: UPGRADES PACK</t>
  </si>
  <si>
    <t>ULTRAMARINES: PRIMARIS UPGRADES</t>
  </si>
  <si>
    <t>ULTRAMARINES: ROBOUTE GUILLIMAN</t>
  </si>
  <si>
    <t>55-23</t>
  </si>
  <si>
    <t>WHITE SCARS: PRIMARIS UPGRADES &amp; TRANSFERS</t>
  </si>
  <si>
    <t>55-45</t>
  </si>
  <si>
    <t>55-46</t>
  </si>
  <si>
    <t>BLACK TEMPLARS: PRIMARIS CRUSADER SQUAD</t>
  </si>
  <si>
    <t>BLACK TEMPLARS: EMPEROR'S CHAMPION</t>
  </si>
  <si>
    <t>56-10</t>
  </si>
  <si>
    <t>T'AU EMPIRE: TY7 DEVILFISH</t>
  </si>
  <si>
    <t>56-20</t>
  </si>
  <si>
    <t>T'AU EMPIRE: XV95 GHOSTKEEL BATTLESUIT</t>
  </si>
  <si>
    <t>56-24</t>
  </si>
  <si>
    <t>T'AU EMPIRE: ETHEREAL</t>
  </si>
  <si>
    <t>56-48</t>
  </si>
  <si>
    <t>56-49</t>
  </si>
  <si>
    <t>56-54</t>
  </si>
  <si>
    <t>56-55</t>
  </si>
  <si>
    <t>56-57</t>
  </si>
  <si>
    <t>56-58</t>
  </si>
  <si>
    <t>56-6</t>
  </si>
  <si>
    <t>T'AU EMPIRE: KROOT CARNIVORE SQUAD</t>
  </si>
  <si>
    <t>T'AU EMPIRE: KROOTOX RAMPAGERS</t>
  </si>
  <si>
    <t>T'AU EMPIRE: KROOTOX RIDER</t>
  </si>
  <si>
    <t>T'AU EMPIRE: KROOT WAR SHAPER</t>
  </si>
  <si>
    <t>T'AU EMPIRE: KROOT TRAIL SHAPER</t>
  </si>
  <si>
    <t>T'AU EMPIRE: KROOT HOUNDS</t>
  </si>
  <si>
    <t>COMBAT PATROL: T'AU EMPIRE</t>
  </si>
  <si>
    <t>57-09 - GREY KNIGHTS: TERMINATOR SQUAD</t>
  </si>
  <si>
    <t>57-09</t>
  </si>
  <si>
    <t>57-11</t>
  </si>
  <si>
    <t>GREY KNIGHTS: GRAND MASTER VOLDUS</t>
  </si>
  <si>
    <t>59-15</t>
  </si>
  <si>
    <t>ADEPTUS MECHANICUS: ELECTRO-PRIESTS</t>
  </si>
  <si>
    <t>59-20</t>
  </si>
  <si>
    <t>59-21</t>
  </si>
  <si>
    <t>ADEPTUS MECHANICUS: SKORPIUS DISINTEGRATOR</t>
  </si>
  <si>
    <t>ADEPTUS MECHANICUS: TECH-PRIEST MANIPULUS</t>
  </si>
  <si>
    <t>60-37 - CITADEL: STORMVAULT SKIRMISH CASE</t>
  </si>
  <si>
    <t>60-38 - CITADEL: BATTLE FIGURE CASE</t>
  </si>
  <si>
    <t>60-39 - CITADEL: CRUSADE FIGURE CASE</t>
  </si>
  <si>
    <t>Кейси CITADEL</t>
  </si>
  <si>
    <t>60-37</t>
  </si>
  <si>
    <t>60-38</t>
  </si>
  <si>
    <t>60-39</t>
  </si>
  <si>
    <t>Аксесуари до wargame від ТМ CITADEL</t>
  </si>
  <si>
    <t>AELDARI: WINDRIDERS</t>
  </si>
  <si>
    <t>WARHAMMER 40K. VANGUARD</t>
  </si>
  <si>
    <t>70-01</t>
  </si>
  <si>
    <t>70-04</t>
  </si>
  <si>
    <t>70-05</t>
  </si>
  <si>
    <t>70-08</t>
  </si>
  <si>
    <t>70-09</t>
  </si>
  <si>
    <t>70-10</t>
  </si>
  <si>
    <t>70-11</t>
  </si>
  <si>
    <t>70-13</t>
  </si>
  <si>
    <t>70-15</t>
  </si>
  <si>
    <t>70-16</t>
  </si>
  <si>
    <t>70-17</t>
  </si>
  <si>
    <t>70-19</t>
  </si>
  <si>
    <t>70-21</t>
  </si>
  <si>
    <t>70-22</t>
  </si>
  <si>
    <t>70-25</t>
  </si>
  <si>
    <t>VANGUARD: MAGGOTKIN OF NURGLE</t>
  </si>
  <si>
    <t>VANGUARD: SLAVES TO DARKNESS</t>
  </si>
  <si>
    <t>VANGUARD: SYLVANETH</t>
  </si>
  <si>
    <t>VANGUARD: IDONETH DEEPKIN</t>
  </si>
  <si>
    <t>VANGUARD: OSSIARCH BONEREAPERS</t>
  </si>
  <si>
    <t>VANGUARD: NIGHTHAUNT</t>
  </si>
  <si>
    <t>VANGUARD: LUMINETH REALM-LORDS</t>
  </si>
  <si>
    <t>VANGUARD: OGOR MAWTRIBES</t>
  </si>
  <si>
    <t>VANGUARD: KHARADRON OVERLORDS</t>
  </si>
  <si>
    <t>VANGUARD: SOULBLIGHT GRAVELORDS</t>
  </si>
  <si>
    <t>VANGUARD: BLADES OF KHORNE</t>
  </si>
  <si>
    <t>VANGUARD: SERAPHON</t>
  </si>
  <si>
    <t>SPEARHEAD: STORMCAST ETERNALS</t>
  </si>
  <si>
    <t>SPEARHEAD: CITIES OF SIGMAR</t>
  </si>
  <si>
    <t>SPEARHEAD: SONS OF BEHEMAT</t>
  </si>
  <si>
    <t>WARHAMMER 40K</t>
  </si>
  <si>
    <t>71-11</t>
  </si>
  <si>
    <t>71-14</t>
  </si>
  <si>
    <t>71-15</t>
  </si>
  <si>
    <t>80-54</t>
  </si>
  <si>
    <t>NIGHTHAUNT: MYRMOURN BANSHEES</t>
  </si>
  <si>
    <t>NIGHTHAUNT: CHAINRASPS HORDES</t>
  </si>
  <si>
    <t>NIGHTHAUNT: DREADBLADE HARROWS</t>
  </si>
  <si>
    <t>SLAVES TO DARKNESS: NEXUS CHAOTICA</t>
  </si>
  <si>
    <t>83-50</t>
  </si>
  <si>
    <t>83-51</t>
  </si>
  <si>
    <t>EVERCHOSEN: ARCHAON EXALTED GRAND MARSHAL</t>
  </si>
  <si>
    <t>EVERCHOSEN: VARANGUARD</t>
  </si>
  <si>
    <t>83-52 - SLAVES TO DARKNESS: DARKOATH MARAUDERS</t>
  </si>
  <si>
    <t>83-54 - SLAVES TO DARKNESS: DARKOATH FELLRIDERS</t>
  </si>
  <si>
    <t>83-56 - SLAVES TO DARKNESS: DARKOATH BRAND'S OATHBOUND</t>
  </si>
  <si>
    <t>83-52</t>
  </si>
  <si>
    <t>83-54</t>
  </si>
  <si>
    <t>83-56</t>
  </si>
  <si>
    <t>83-63</t>
  </si>
  <si>
    <t>83-64</t>
  </si>
  <si>
    <t>83-92</t>
  </si>
  <si>
    <t>85-10</t>
  </si>
  <si>
    <t>85-18</t>
  </si>
  <si>
    <t>87-21</t>
  </si>
  <si>
    <t>87-22</t>
  </si>
  <si>
    <t>87-23</t>
  </si>
  <si>
    <t>87-32</t>
  </si>
  <si>
    <t>87-58</t>
  </si>
  <si>
    <t>87-59</t>
  </si>
  <si>
    <t>SLAVES TO DARKNESS: OGROID THERIDONS</t>
  </si>
  <si>
    <t>SLAVES TO DARKNESS: DAEMON PRINCE</t>
  </si>
  <si>
    <t>SLAVES TO DARKNESS: DARKOATH ARMY SET</t>
  </si>
  <si>
    <t>DAUGHTERS OF KHAINE: WITCH AELVES</t>
  </si>
  <si>
    <t>DAUGHTERS OF KHAINE: MORATHI</t>
  </si>
  <si>
    <t>LUMINETH REALM-LORDS: HURAKAN WINDCHARGERS</t>
  </si>
  <si>
    <t>LUMINETH REALM-LORDS: SEVIRETH, LORD OF SEVEN WINDS</t>
  </si>
  <si>
    <t>LUMINETH REALM-LORDS: VANARI BLADELORDS</t>
  </si>
  <si>
    <t>IDONETH DEEPKIN: EIDOLON OF MATHLANN</t>
  </si>
  <si>
    <t>LUMINETH REALM-LORDS: VANARI AURALAN SENTINELS</t>
  </si>
  <si>
    <t>LUMINETH REALM-LORDS: VANARI AURALAN WARDENS</t>
  </si>
  <si>
    <t>88-15 - SERAPHON: LORD KROAK</t>
  </si>
  <si>
    <t>88-21 - SERAPHON: RAPTADON HUNTERS</t>
  </si>
  <si>
    <t>89-46 - GLOOMSPITE GITZ: MANGLER SQUIGS</t>
  </si>
  <si>
    <t>89-65 - WARHAMMER: AGE OF SIGMAR - KRAGNOS, THE END OF EMPIRES</t>
  </si>
  <si>
    <t>91-22 - NIGHTHAUNT: BLACK COACH</t>
  </si>
  <si>
    <t>96-24 - STORMCAST ETERNALS: DRACOTHIAN GUARD</t>
  </si>
  <si>
    <t>96-28 - STORMCAST ETERNALS: VANGUARD-HUNTERS</t>
  </si>
  <si>
    <t>96-30 - STORMCAST ETERNALS: VANGUARD-RAPTORS</t>
  </si>
  <si>
    <t>96-31 - STORMCAST ETERNALS: GRYPH-HOUNDS</t>
  </si>
  <si>
    <t>96-53 - STORMCAST ETERNALS: VIGILORS</t>
  </si>
  <si>
    <t>96-54 - STORMCAST ETERNALS: STORMDRAKE GUARD</t>
  </si>
  <si>
    <t>96-62 - STORMCAST ETERNALS: THE BLACKTALONS</t>
  </si>
  <si>
    <t>48-96 - SPACE MARINES: PRIMARIS ANCIENT</t>
  </si>
  <si>
    <t>88-15</t>
  </si>
  <si>
    <t>88-21</t>
  </si>
  <si>
    <t>89-46</t>
  </si>
  <si>
    <t>91-22</t>
  </si>
  <si>
    <t>96-24</t>
  </si>
  <si>
    <t>96-28</t>
  </si>
  <si>
    <t>96-30</t>
  </si>
  <si>
    <t>96-31</t>
  </si>
  <si>
    <t>89-65</t>
  </si>
  <si>
    <t>96-56</t>
  </si>
  <si>
    <t>96-54</t>
  </si>
  <si>
    <t>96-62</t>
  </si>
  <si>
    <t>48-52</t>
  </si>
  <si>
    <t>SPACE MARINES: FIRESTRIKE SERVO-TURRET</t>
  </si>
  <si>
    <t>48-96</t>
  </si>
  <si>
    <t>Блакитним кольором відмічені позиції, які щойно отримані</t>
  </si>
  <si>
    <t>43-10</t>
  </si>
  <si>
    <t>WORLD EATERS: KHORNE BERSERKERS</t>
  </si>
  <si>
    <t>43-20</t>
  </si>
  <si>
    <t>COMBAT PATROL:CHAOS SPASE MARINS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</si>
</sst>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000"/>
  </numFmts>
  <fonts count="8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sz val="7"/>
      <color theme="1"/>
      <name val="Arial"/>
      <family val="2"/>
      <charset val="204"/>
    </font>
    <font>
      <sz val="7"/>
      <color theme="1"/>
      <name val="Calibri"/>
      <family val="2"/>
      <scheme val="minor"/>
    </font>
    <font>
      <sz val="8"/>
      <color rgb="FFFF0000"/>
      <name val="Arial"/>
      <family val="2"/>
      <charset val="204"/>
    </font>
    <font>
      <b/>
      <sz val="12"/>
      <color theme="1"/>
      <name val="Arial"/>
      <family val="2"/>
      <charset val="204"/>
    </font>
    <font>
      <b/>
      <sz val="11"/>
      <color rgb="FFFF0000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b/>
      <sz val="7"/>
      <color rgb="FF000000"/>
      <name val="Calibri"/>
      <family val="2"/>
      <charset val="204"/>
    </font>
    <font>
      <sz val="10"/>
      <name val="Times New Roman"/>
      <family val="1"/>
      <charset val="204"/>
    </font>
    <font>
      <b/>
      <sz val="7.5"/>
      <color theme="1"/>
      <name val="Arial"/>
      <family val="2"/>
      <charset val="204"/>
    </font>
    <font>
      <b/>
      <sz val="16"/>
      <color theme="1"/>
      <name val="Arial"/>
      <family val="2"/>
      <charset val="204"/>
    </font>
    <font>
      <u/>
      <sz val="10"/>
      <color theme="10"/>
      <name val="Arial Cyr"/>
      <charset val="204"/>
    </font>
    <font>
      <b/>
      <sz val="10"/>
      <name val="Times New Roman"/>
      <family val="1"/>
      <charset val="204"/>
    </font>
    <font>
      <b/>
      <sz val="12"/>
      <color rgb="FFFF0000"/>
      <name val="Arial Cyr"/>
      <charset val="204"/>
    </font>
    <font>
      <b/>
      <sz val="10"/>
      <name val="Arial Cyr"/>
      <charset val="204"/>
    </font>
    <font>
      <i/>
      <sz val="14"/>
      <color rgb="FF00B050"/>
      <name val="Calibri"/>
      <family val="2"/>
    </font>
    <font>
      <sz val="11"/>
      <color rgb="FF00B050"/>
      <name val="Calibri"/>
      <family val="2"/>
      <scheme val="minor"/>
    </font>
    <font>
      <b/>
      <sz val="12"/>
      <color theme="4" tint="-0.499984740745262"/>
      <name val="Arial"/>
      <family val="2"/>
      <charset val="204"/>
    </font>
    <font>
      <b/>
      <sz val="10"/>
      <name val="Arial"/>
      <family val="2"/>
      <charset val="204"/>
    </font>
    <font>
      <b/>
      <sz val="10"/>
      <color rgb="FFC00000"/>
      <name val="Arial"/>
      <family val="2"/>
      <charset val="204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b/>
      <sz val="11"/>
      <color rgb="FFC0000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color rgb="FF00B050"/>
      <name val="Calibri"/>
      <family val="2"/>
      <charset val="204"/>
      <scheme val="minor"/>
    </font>
    <font>
      <sz val="12"/>
      <color rgb="FFFF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8"/>
      <name val="Calibri"/>
      <family val="2"/>
      <scheme val="minor"/>
    </font>
    <font>
      <b/>
      <sz val="10"/>
      <color theme="1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i/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7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rgb="FF00B05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7.5"/>
      <color theme="1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rgb="FF00B050"/>
      <name val="Times New Roman"/>
      <family val="1"/>
      <charset val="204"/>
    </font>
    <font>
      <b/>
      <sz val="9"/>
      <color rgb="FF0070C0"/>
      <name val="Times New Roman"/>
      <family val="1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sz val="8"/>
      <color rgb="FF222222"/>
      <name val="Times New Roman"/>
      <family val="1"/>
      <charset val="204"/>
    </font>
    <font>
      <b/>
      <sz val="9"/>
      <color rgb="FF4C1EF5"/>
      <name val="Times New Roman"/>
      <family val="1"/>
      <charset val="204"/>
    </font>
    <font>
      <b/>
      <sz val="11"/>
      <color rgb="FFC00000"/>
      <name val="Times New Roman"/>
      <family val="1"/>
      <charset val="204"/>
    </font>
    <font>
      <sz val="9"/>
      <color rgb="FF0070C0"/>
      <name val="Times New Roman"/>
      <family val="1"/>
      <charset val="204"/>
    </font>
    <font>
      <b/>
      <sz val="10"/>
      <color rgb="FF0070C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color rgb="FF222222"/>
      <name val="Times New Roman"/>
      <family val="1"/>
      <charset val="204"/>
    </font>
    <font>
      <sz val="11"/>
      <name val="Calibri"/>
      <family val="2"/>
      <scheme val="minor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9"/>
      <name val="Times New Roman"/>
      <family val="1"/>
      <charset val="204"/>
    </font>
    <font>
      <sz val="10"/>
      <name val="Arial"/>
      <family val="2"/>
    </font>
    <font>
      <sz val="7.5"/>
      <color rgb="FF000000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rgb="FF222222"/>
      <name val="Times New Roman"/>
      <family val="1"/>
      <charset val="204"/>
    </font>
    <font>
      <sz val="11"/>
      <name val="Calibri"/>
      <family val="2"/>
      <charset val="204"/>
    </font>
    <font>
      <b/>
      <sz val="9"/>
      <name val="Calibri"/>
      <family val="2"/>
      <charset val="204"/>
    </font>
    <font>
      <sz val="8"/>
      <name val="Calibri"/>
      <family val="2"/>
    </font>
  </fonts>
  <fills count="6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39997558519241921"/>
        <bgColor rgb="FFB4C6E7"/>
      </patternFill>
    </fill>
    <fill>
      <patternFill patternType="solid">
        <fgColor rgb="FFF0CE93"/>
        <bgColor indexed="64"/>
      </patternFill>
    </fill>
    <fill>
      <patternFill patternType="solid">
        <fgColor theme="0"/>
        <bgColor rgb="FFFF9900"/>
      </patternFill>
    </fill>
    <fill>
      <patternFill patternType="solid">
        <fgColor theme="0"/>
        <bgColor rgb="FFFFE599"/>
      </patternFill>
    </fill>
    <fill>
      <patternFill patternType="solid">
        <fgColor rgb="FFFFFF00"/>
        <bgColor rgb="FFFFE599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20FCD2"/>
        <bgColor rgb="FF20FCD2"/>
      </patternFill>
    </fill>
    <fill>
      <patternFill patternType="solid">
        <fgColor rgb="FFFEFE9A"/>
        <bgColor rgb="FFFEFE9A"/>
      </patternFill>
    </fill>
    <fill>
      <patternFill patternType="solid">
        <fgColor rgb="FF95FDBD"/>
        <bgColor rgb="FF95FDBD"/>
      </patternFill>
    </fill>
    <fill>
      <patternFill patternType="solid">
        <fgColor rgb="FFBFBFBF"/>
        <bgColor rgb="FFBFBFBF"/>
      </patternFill>
    </fill>
    <fill>
      <patternFill patternType="solid">
        <fgColor rgb="FFC9A6E4"/>
        <bgColor rgb="FFC9A6E4"/>
      </patternFill>
    </fill>
    <fill>
      <patternFill patternType="solid">
        <fgColor rgb="FF92D050"/>
        <bgColor rgb="FF92D050"/>
      </patternFill>
    </fill>
    <fill>
      <patternFill patternType="solid">
        <fgColor rgb="FFDEEFFE"/>
        <bgColor rgb="FFDEEFFE"/>
      </patternFill>
    </fill>
    <fill>
      <patternFill patternType="solid">
        <fgColor rgb="FF6FB7F9"/>
        <bgColor rgb="FF6FB7F9"/>
      </patternFill>
    </fill>
    <fill>
      <patternFill patternType="solid">
        <fgColor rgb="FFFFF8E1"/>
        <bgColor rgb="FFFFF8E1"/>
      </patternFill>
    </fill>
    <fill>
      <patternFill patternType="solid">
        <fgColor rgb="FFFFCD2D"/>
        <bgColor rgb="FFFFCD2D"/>
      </patternFill>
    </fill>
    <fill>
      <patternFill patternType="solid">
        <fgColor rgb="FFF1E8F8"/>
        <bgColor rgb="FFF1E8F8"/>
      </patternFill>
    </fill>
    <fill>
      <patternFill patternType="solid">
        <fgColor rgb="FFFBE9D5"/>
        <bgColor rgb="FFFBE9D5"/>
      </patternFill>
    </fill>
    <fill>
      <patternFill patternType="solid">
        <fgColor rgb="FFF4BF84"/>
        <bgColor rgb="FFF4BF84"/>
      </patternFill>
    </fill>
    <fill>
      <patternFill patternType="solid">
        <fgColor rgb="FF8EAADB"/>
        <bgColor rgb="FF8EAADB"/>
      </patternFill>
    </fill>
    <fill>
      <patternFill patternType="solid">
        <fgColor rgb="FFFFFFFF"/>
        <bgColor rgb="FFFFFFFF"/>
      </patternFill>
    </fill>
    <fill>
      <patternFill patternType="solid">
        <fgColor rgb="FFFFCCFF"/>
        <bgColor rgb="FFFFCCFF"/>
      </patternFill>
    </fill>
    <fill>
      <patternFill patternType="solid">
        <fgColor theme="4" tint="0.39997558519241921"/>
        <bgColor indexed="22"/>
      </patternFill>
    </fill>
    <fill>
      <patternFill patternType="solid">
        <fgColor rgb="FFE5F4D4"/>
        <bgColor rgb="FFE5F4D4"/>
      </patternFill>
    </fill>
    <fill>
      <patternFill patternType="solid">
        <fgColor rgb="FFFFFFD5"/>
        <bgColor rgb="FFFFFFD5"/>
      </patternFill>
    </fill>
    <fill>
      <patternFill patternType="solid">
        <fgColor rgb="FFD6FEF6"/>
        <bgColor rgb="FFD6FEF6"/>
      </patternFill>
    </fill>
    <fill>
      <patternFill patternType="solid">
        <fgColor rgb="FF95FDBD"/>
        <bgColor indexed="64"/>
      </patternFill>
    </fill>
    <fill>
      <patternFill patternType="solid">
        <fgColor rgb="FFFFEFFF"/>
        <bgColor rgb="FFFFEFFF"/>
      </patternFill>
    </fill>
    <fill>
      <patternFill patternType="solid">
        <fgColor theme="0"/>
        <bgColor rgb="FFC5E0B3"/>
      </patternFill>
    </fill>
    <fill>
      <patternFill patternType="solid">
        <fgColor theme="0"/>
        <bgColor rgb="FFFFCCFF"/>
      </patternFill>
    </fill>
    <fill>
      <patternFill patternType="solid">
        <fgColor theme="0"/>
        <bgColor rgb="FF8EAADB"/>
      </patternFill>
    </fill>
    <fill>
      <patternFill patternType="solid">
        <fgColor theme="0"/>
        <bgColor rgb="FFFEFE9A"/>
      </patternFill>
    </fill>
    <fill>
      <patternFill patternType="solid">
        <fgColor theme="0"/>
        <bgColor indexed="51"/>
      </patternFill>
    </fill>
    <fill>
      <patternFill patternType="solid">
        <fgColor theme="0"/>
        <bgColor rgb="FFD8D8D8"/>
      </patternFill>
    </fill>
    <fill>
      <patternFill patternType="solid">
        <fgColor theme="0"/>
        <bgColor rgb="FFFFFFD5"/>
      </patternFill>
    </fill>
    <fill>
      <patternFill patternType="solid">
        <fgColor theme="0"/>
        <bgColor rgb="FFFFF8E1"/>
      </patternFill>
    </fill>
    <fill>
      <patternFill patternType="solid">
        <fgColor theme="0"/>
        <bgColor rgb="FFDEEFFE"/>
      </patternFill>
    </fill>
    <fill>
      <patternFill patternType="solid">
        <fgColor theme="0"/>
        <bgColor rgb="FFE5F4D4"/>
      </patternFill>
    </fill>
    <fill>
      <patternFill patternType="solid">
        <fgColor theme="0"/>
        <bgColor rgb="FFFBE9D5"/>
      </patternFill>
    </fill>
    <fill>
      <patternFill patternType="solid">
        <fgColor rgb="FFFFFF00"/>
        <bgColor rgb="FFFEFE9A"/>
      </patternFill>
    </fill>
    <fill>
      <patternFill patternType="solid">
        <fgColor theme="0"/>
        <bgColor rgb="FFFFEFFF"/>
      </patternFill>
    </fill>
    <fill>
      <patternFill patternType="solid">
        <fgColor theme="0"/>
        <bgColor rgb="FFF1E8F8"/>
      </patternFill>
    </fill>
    <fill>
      <patternFill patternType="solid">
        <fgColor rgb="FFFFFF00"/>
        <bgColor rgb="FFD6FEF6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F0"/>
        <bgColor rgb="FFFFE599"/>
      </patternFill>
    </fill>
    <fill>
      <patternFill patternType="solid">
        <fgColor rgb="FF00B0F0"/>
        <bgColor rgb="FFFF9900"/>
      </patternFill>
    </fill>
    <fill>
      <patternFill patternType="solid">
        <fgColor rgb="FFFFFF00"/>
        <bgColor rgb="FFFF9900"/>
      </patternFill>
    </fill>
    <fill>
      <patternFill patternType="solid">
        <fgColor rgb="FFFFFF00"/>
        <bgColor rgb="FFC5E0B3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3">
    <xf numFmtId="0" fontId="0" fillId="0" borderId="0"/>
    <xf numFmtId="0" fontId="17" fillId="0" borderId="0" applyNumberFormat="0" applyFill="0" applyBorder="0" applyAlignment="0" applyProtection="0"/>
    <xf numFmtId="0" fontId="77" fillId="0" borderId="0"/>
  </cellStyleXfs>
  <cellXfs count="413">
    <xf numFmtId="0" fontId="0" fillId="0" borderId="0" xfId="0"/>
    <xf numFmtId="0" fontId="2" fillId="0" borderId="0" xfId="0" applyFont="1"/>
    <xf numFmtId="0" fontId="4" fillId="0" borderId="0" xfId="0" applyFont="1" applyAlignment="1">
      <alignment horizontal="right"/>
    </xf>
    <xf numFmtId="0" fontId="4" fillId="2" borderId="0" xfId="0" applyFont="1" applyFill="1"/>
    <xf numFmtId="0" fontId="0" fillId="2" borderId="0" xfId="0" applyFill="1"/>
    <xf numFmtId="0" fontId="5" fillId="3" borderId="0" xfId="0" applyFont="1" applyFill="1"/>
    <xf numFmtId="0" fontId="0" fillId="3" borderId="0" xfId="0" applyFill="1"/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9" fontId="11" fillId="0" borderId="1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14" fontId="4" fillId="0" borderId="0" xfId="0" applyNumberFormat="1" applyFont="1" applyAlignment="1">
      <alignment horizontal="left"/>
    </xf>
    <xf numFmtId="0" fontId="19" fillId="5" borderId="0" xfId="0" applyFont="1" applyFill="1"/>
    <xf numFmtId="0" fontId="20" fillId="0" borderId="0" xfId="0" applyFont="1"/>
    <xf numFmtId="0" fontId="22" fillId="0" borderId="0" xfId="0" applyFont="1"/>
    <xf numFmtId="0" fontId="23" fillId="5" borderId="0" xfId="0" applyFont="1" applyFill="1"/>
    <xf numFmtId="49" fontId="23" fillId="5" borderId="0" xfId="0" applyNumberFormat="1" applyFont="1" applyFill="1"/>
    <xf numFmtId="0" fontId="24" fillId="4" borderId="1" xfId="1" applyFont="1" applyFill="1" applyBorder="1" applyAlignment="1"/>
    <xf numFmtId="2" fontId="24" fillId="4" borderId="1" xfId="1" applyNumberFormat="1" applyFont="1" applyFill="1" applyBorder="1" applyAlignment="1">
      <alignment horizontal="center"/>
    </xf>
    <xf numFmtId="0" fontId="25" fillId="4" borderId="1" xfId="1" applyFont="1" applyFill="1" applyBorder="1" applyAlignment="1"/>
    <xf numFmtId="2" fontId="25" fillId="4" borderId="1" xfId="1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14" fillId="4" borderId="5" xfId="0" applyFont="1" applyFill="1" applyBorder="1" applyAlignment="1">
      <alignment horizontal="right" wrapText="1"/>
    </xf>
    <xf numFmtId="2" fontId="14" fillId="4" borderId="5" xfId="0" applyNumberFormat="1" applyFont="1" applyFill="1" applyBorder="1" applyAlignment="1" applyProtection="1">
      <alignment horizontal="center" wrapText="1"/>
      <protection hidden="1"/>
    </xf>
    <xf numFmtId="0" fontId="0" fillId="0" borderId="0" xfId="0" applyAlignment="1">
      <alignment horizontal="center"/>
    </xf>
    <xf numFmtId="2" fontId="18" fillId="0" borderId="1" xfId="0" applyNumberFormat="1" applyFont="1" applyBorder="1" applyAlignment="1">
      <alignment horizontal="center"/>
    </xf>
    <xf numFmtId="14" fontId="0" fillId="0" borderId="0" xfId="0" applyNumberFormat="1"/>
    <xf numFmtId="14" fontId="20" fillId="0" borderId="0" xfId="0" applyNumberFormat="1" applyFont="1" applyAlignment="1">
      <alignment horizontal="right"/>
    </xf>
    <xf numFmtId="0" fontId="18" fillId="4" borderId="1" xfId="1" applyFont="1" applyFill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2" fillId="0" borderId="1" xfId="0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29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9" borderId="1" xfId="0" applyFill="1" applyBorder="1" applyAlignment="1">
      <alignment horizontal="center"/>
    </xf>
    <xf numFmtId="2" fontId="14" fillId="9" borderId="1" xfId="0" applyNumberFormat="1" applyFont="1" applyFill="1" applyBorder="1" applyAlignment="1" applyProtection="1">
      <alignment horizontal="center" wrapText="1"/>
      <protection hidden="1"/>
    </xf>
    <xf numFmtId="0" fontId="0" fillId="2" borderId="1" xfId="0" applyFill="1" applyBorder="1" applyAlignment="1">
      <alignment horizontal="center"/>
    </xf>
    <xf numFmtId="2" fontId="14" fillId="2" borderId="1" xfId="0" applyNumberFormat="1" applyFont="1" applyFill="1" applyBorder="1" applyAlignment="1" applyProtection="1">
      <alignment horizontal="center" wrapText="1"/>
      <protection hidden="1"/>
    </xf>
    <xf numFmtId="0" fontId="28" fillId="2" borderId="1" xfId="0" applyFont="1" applyFill="1" applyBorder="1" applyAlignment="1">
      <alignment horizontal="center"/>
    </xf>
    <xf numFmtId="0" fontId="28" fillId="2" borderId="1" xfId="0" applyFont="1" applyFill="1" applyBorder="1" applyAlignment="1">
      <alignment horizontal="center" vertical="center"/>
    </xf>
    <xf numFmtId="2" fontId="14" fillId="7" borderId="1" xfId="0" applyNumberFormat="1" applyFont="1" applyFill="1" applyBorder="1" applyAlignment="1" applyProtection="1">
      <alignment horizontal="center" wrapText="1"/>
      <protection hidden="1"/>
    </xf>
    <xf numFmtId="0" fontId="5" fillId="7" borderId="0" xfId="0" applyFont="1" applyFill="1"/>
    <xf numFmtId="0" fontId="0" fillId="7" borderId="0" xfId="0" applyFill="1"/>
    <xf numFmtId="0" fontId="0" fillId="11" borderId="1" xfId="0" applyFill="1" applyBorder="1"/>
    <xf numFmtId="0" fontId="9" fillId="11" borderId="1" xfId="0" applyFont="1" applyFill="1" applyBorder="1" applyAlignment="1">
      <alignment horizontal="center" vertical="center"/>
    </xf>
    <xf numFmtId="0" fontId="12" fillId="6" borderId="1" xfId="0" applyFont="1" applyFill="1" applyBorder="1"/>
    <xf numFmtId="0" fontId="13" fillId="6" borderId="1" xfId="0" applyFont="1" applyFill="1" applyBorder="1" applyAlignment="1">
      <alignment horizontal="left" vertical="center" wrapText="1"/>
    </xf>
    <xf numFmtId="0" fontId="0" fillId="6" borderId="1" xfId="0" applyFill="1" applyBorder="1" applyAlignment="1">
      <alignment horizontal="center"/>
    </xf>
    <xf numFmtId="2" fontId="14" fillId="6" borderId="1" xfId="0" applyNumberFormat="1" applyFont="1" applyFill="1" applyBorder="1" applyAlignment="1" applyProtection="1">
      <alignment horizontal="center" wrapText="1"/>
      <protection hidden="1"/>
    </xf>
    <xf numFmtId="0" fontId="0" fillId="6" borderId="0" xfId="0" applyFill="1"/>
    <xf numFmtId="0" fontId="26" fillId="6" borderId="0" xfId="0" applyFont="1" applyFill="1" applyAlignment="1">
      <alignment wrapText="1"/>
    </xf>
    <xf numFmtId="0" fontId="27" fillId="12" borderId="9" xfId="0" applyFont="1" applyFill="1" applyBorder="1" applyAlignment="1">
      <alignment horizontal="left" vertical="center"/>
    </xf>
    <xf numFmtId="0" fontId="33" fillId="13" borderId="10" xfId="0" applyFont="1" applyFill="1" applyBorder="1" applyAlignment="1">
      <alignment horizontal="center" vertical="top"/>
    </xf>
    <xf numFmtId="0" fontId="33" fillId="14" borderId="10" xfId="0" applyFont="1" applyFill="1" applyBorder="1" applyAlignment="1">
      <alignment horizontal="center" vertical="top"/>
    </xf>
    <xf numFmtId="0" fontId="28" fillId="7" borderId="1" xfId="0" applyFont="1" applyFill="1" applyBorder="1" applyAlignment="1">
      <alignment horizontal="center" vertical="center"/>
    </xf>
    <xf numFmtId="0" fontId="0" fillId="9" borderId="5" xfId="0" applyFill="1" applyBorder="1" applyAlignment="1">
      <alignment horizontal="center"/>
    </xf>
    <xf numFmtId="2" fontId="14" fillId="9" borderId="5" xfId="0" applyNumberFormat="1" applyFont="1" applyFill="1" applyBorder="1" applyAlignment="1" applyProtection="1">
      <alignment horizontal="center" wrapText="1"/>
      <protection hidden="1"/>
    </xf>
    <xf numFmtId="2" fontId="14" fillId="15" borderId="1" xfId="0" applyNumberFormat="1" applyFont="1" applyFill="1" applyBorder="1" applyAlignment="1" applyProtection="1">
      <alignment horizontal="center" wrapText="1"/>
      <protection hidden="1"/>
    </xf>
    <xf numFmtId="0" fontId="0" fillId="16" borderId="1" xfId="0" applyFill="1" applyBorder="1"/>
    <xf numFmtId="0" fontId="9" fillId="16" borderId="1" xfId="0" applyFont="1" applyFill="1" applyBorder="1" applyAlignment="1">
      <alignment horizontal="center" vertical="center"/>
    </xf>
    <xf numFmtId="9" fontId="11" fillId="16" borderId="1" xfId="0" applyNumberFormat="1" applyFont="1" applyFill="1" applyBorder="1" applyAlignment="1">
      <alignment horizontal="center" vertical="center"/>
    </xf>
    <xf numFmtId="0" fontId="6" fillId="16" borderId="1" xfId="0" applyFont="1" applyFill="1" applyBorder="1" applyAlignment="1">
      <alignment horizontal="center" vertical="center" wrapText="1"/>
    </xf>
    <xf numFmtId="0" fontId="30" fillId="16" borderId="5" xfId="0" applyFont="1" applyFill="1" applyBorder="1" applyAlignment="1">
      <alignment horizontal="center" vertical="center" textRotation="90" wrapText="1"/>
    </xf>
    <xf numFmtId="0" fontId="28" fillId="7" borderId="1" xfId="0" applyFont="1" applyFill="1" applyBorder="1" applyAlignment="1">
      <alignment horizontal="center"/>
    </xf>
    <xf numFmtId="49" fontId="13" fillId="6" borderId="1" xfId="0" applyNumberFormat="1" applyFont="1" applyFill="1" applyBorder="1" applyAlignment="1">
      <alignment horizontal="left" vertical="center" wrapText="1"/>
    </xf>
    <xf numFmtId="0" fontId="35" fillId="16" borderId="1" xfId="0" applyFont="1" applyFill="1" applyBorder="1" applyAlignment="1">
      <alignment horizontal="center" vertical="center"/>
    </xf>
    <xf numFmtId="0" fontId="36" fillId="6" borderId="1" xfId="0" applyFont="1" applyFill="1" applyBorder="1"/>
    <xf numFmtId="164" fontId="0" fillId="6" borderId="11" xfId="0" applyNumberFormat="1" applyFill="1" applyBorder="1" applyAlignment="1">
      <alignment horizontal="center"/>
    </xf>
    <xf numFmtId="0" fontId="37" fillId="6" borderId="1" xfId="0" applyFont="1" applyFill="1" applyBorder="1"/>
    <xf numFmtId="0" fontId="38" fillId="16" borderId="1" xfId="0" applyFont="1" applyFill="1" applyBorder="1" applyAlignment="1">
      <alignment wrapText="1"/>
    </xf>
    <xf numFmtId="0" fontId="22" fillId="7" borderId="1" xfId="0" applyFont="1" applyFill="1" applyBorder="1" applyAlignment="1">
      <alignment horizontal="center"/>
    </xf>
    <xf numFmtId="0" fontId="22" fillId="6" borderId="1" xfId="0" applyFont="1" applyFill="1" applyBorder="1" applyAlignment="1">
      <alignment horizontal="center"/>
    </xf>
    <xf numFmtId="0" fontId="28" fillId="6" borderId="1" xfId="0" applyFont="1" applyFill="1" applyBorder="1" applyAlignment="1">
      <alignment horizontal="center"/>
    </xf>
    <xf numFmtId="2" fontId="14" fillId="6" borderId="7" xfId="0" applyNumberFormat="1" applyFont="1" applyFill="1" applyBorder="1" applyAlignment="1" applyProtection="1">
      <alignment horizontal="center" wrapText="1"/>
      <protection hidden="1"/>
    </xf>
    <xf numFmtId="2" fontId="14" fillId="6" borderId="4" xfId="0" applyNumberFormat="1" applyFont="1" applyFill="1" applyBorder="1" applyAlignment="1" applyProtection="1">
      <alignment horizontal="center" wrapText="1"/>
      <protection hidden="1"/>
    </xf>
    <xf numFmtId="0" fontId="40" fillId="7" borderId="1" xfId="0" applyFont="1" applyFill="1" applyBorder="1" applyAlignment="1">
      <alignment horizontal="left" vertical="center" wrapText="1"/>
    </xf>
    <xf numFmtId="0" fontId="41" fillId="7" borderId="0" xfId="0" applyFont="1" applyFill="1" applyAlignment="1">
      <alignment horizontal="left" vertical="center" wrapText="1"/>
    </xf>
    <xf numFmtId="0" fontId="39" fillId="7" borderId="1" xfId="0" applyFont="1" applyFill="1" applyBorder="1" applyAlignment="1">
      <alignment horizontal="center"/>
    </xf>
    <xf numFmtId="0" fontId="43" fillId="9" borderId="1" xfId="0" applyFont="1" applyFill="1" applyBorder="1"/>
    <xf numFmtId="0" fontId="40" fillId="9" borderId="1" xfId="0" applyFont="1" applyFill="1" applyBorder="1" applyAlignment="1">
      <alignment horizontal="left" vertical="center" wrapText="1"/>
    </xf>
    <xf numFmtId="0" fontId="44" fillId="9" borderId="1" xfId="0" applyFont="1" applyFill="1" applyBorder="1" applyAlignment="1">
      <alignment wrapText="1"/>
    </xf>
    <xf numFmtId="0" fontId="42" fillId="9" borderId="1" xfId="0" applyFont="1" applyFill="1" applyBorder="1" applyAlignment="1">
      <alignment vertical="center" wrapText="1"/>
    </xf>
    <xf numFmtId="0" fontId="39" fillId="9" borderId="1" xfId="0" applyFont="1" applyFill="1" applyBorder="1" applyAlignment="1">
      <alignment horizontal="center"/>
    </xf>
    <xf numFmtId="0" fontId="43" fillId="2" borderId="1" xfId="0" applyFont="1" applyFill="1" applyBorder="1"/>
    <xf numFmtId="0" fontId="40" fillId="2" borderId="1" xfId="0" applyFont="1" applyFill="1" applyBorder="1" applyAlignment="1">
      <alignment horizontal="left" vertical="center" wrapText="1"/>
    </xf>
    <xf numFmtId="0" fontId="41" fillId="2" borderId="0" xfId="0" applyFont="1" applyFill="1" applyAlignment="1">
      <alignment horizontal="left" vertical="center" wrapText="1"/>
    </xf>
    <xf numFmtId="0" fontId="42" fillId="2" borderId="1" xfId="0" applyFont="1" applyFill="1" applyBorder="1" applyAlignment="1">
      <alignment vertical="center" wrapText="1"/>
    </xf>
    <xf numFmtId="0" fontId="39" fillId="2" borderId="1" xfId="0" applyFont="1" applyFill="1" applyBorder="1" applyAlignment="1">
      <alignment horizontal="center"/>
    </xf>
    <xf numFmtId="0" fontId="41" fillId="2" borderId="1" xfId="0" applyFont="1" applyFill="1" applyBorder="1" applyAlignment="1">
      <alignment horizontal="left" vertical="center" wrapText="1"/>
    </xf>
    <xf numFmtId="0" fontId="45" fillId="2" borderId="1" xfId="0" applyFont="1" applyFill="1" applyBorder="1" applyAlignment="1">
      <alignment horizontal="left" vertical="center" wrapText="1"/>
    </xf>
    <xf numFmtId="0" fontId="43" fillId="0" borderId="1" xfId="0" applyFont="1" applyBorder="1"/>
    <xf numFmtId="0" fontId="40" fillId="0" borderId="1" xfId="0" applyFont="1" applyBorder="1" applyAlignment="1">
      <alignment horizontal="left" vertical="center" wrapText="1"/>
    </xf>
    <xf numFmtId="0" fontId="41" fillId="6" borderId="0" xfId="0" applyFont="1" applyFill="1" applyAlignment="1">
      <alignment horizontal="left" vertical="center" wrapText="1"/>
    </xf>
    <xf numFmtId="0" fontId="42" fillId="0" borderId="1" xfId="0" applyFont="1" applyBorder="1" applyAlignment="1">
      <alignment vertical="center" wrapText="1"/>
    </xf>
    <xf numFmtId="0" fontId="39" fillId="0" borderId="1" xfId="0" applyFont="1" applyBorder="1" applyAlignment="1">
      <alignment horizontal="center"/>
    </xf>
    <xf numFmtId="0" fontId="39" fillId="6" borderId="1" xfId="0" applyFont="1" applyFill="1" applyBorder="1" applyAlignment="1">
      <alignment horizontal="center"/>
    </xf>
    <xf numFmtId="0" fontId="41" fillId="6" borderId="1" xfId="0" applyFont="1" applyFill="1" applyBorder="1" applyAlignment="1">
      <alignment horizontal="left" vertical="center" wrapText="1"/>
    </xf>
    <xf numFmtId="0" fontId="44" fillId="10" borderId="1" xfId="0" applyFont="1" applyFill="1" applyBorder="1"/>
    <xf numFmtId="0" fontId="43" fillId="7" borderId="1" xfId="0" applyFont="1" applyFill="1" applyBorder="1"/>
    <xf numFmtId="0" fontId="46" fillId="7" borderId="1" xfId="0" applyFont="1" applyFill="1" applyBorder="1" applyAlignment="1">
      <alignment vertical="center" wrapText="1"/>
    </xf>
    <xf numFmtId="0" fontId="47" fillId="7" borderId="1" xfId="0" applyFont="1" applyFill="1" applyBorder="1" applyAlignment="1">
      <alignment vertical="center" wrapText="1"/>
    </xf>
    <xf numFmtId="0" fontId="14" fillId="7" borderId="1" xfId="0" applyFont="1" applyFill="1" applyBorder="1" applyAlignment="1">
      <alignment vertical="center" wrapText="1"/>
    </xf>
    <xf numFmtId="0" fontId="39" fillId="9" borderId="1" xfId="0" applyFont="1" applyFill="1" applyBorder="1"/>
    <xf numFmtId="9" fontId="49" fillId="9" borderId="1" xfId="0" applyNumberFormat="1" applyFont="1" applyFill="1" applyBorder="1" applyAlignment="1">
      <alignment horizontal="center" vertical="center"/>
    </xf>
    <xf numFmtId="0" fontId="46" fillId="9" borderId="1" xfId="0" applyFont="1" applyFill="1" applyBorder="1" applyAlignment="1">
      <alignment horizontal="center" vertical="center" wrapText="1"/>
    </xf>
    <xf numFmtId="0" fontId="41" fillId="0" borderId="1" xfId="0" applyFont="1" applyBorder="1" applyAlignment="1">
      <alignment horizontal="left" vertical="center" wrapText="1"/>
    </xf>
    <xf numFmtId="0" fontId="41" fillId="7" borderId="1" xfId="0" applyFont="1" applyFill="1" applyBorder="1" applyAlignment="1">
      <alignment horizontal="left" vertical="center" wrapText="1"/>
    </xf>
    <xf numFmtId="0" fontId="42" fillId="6" borderId="1" xfId="0" applyFont="1" applyFill="1" applyBorder="1"/>
    <xf numFmtId="0" fontId="42" fillId="2" borderId="1" xfId="0" applyFont="1" applyFill="1" applyBorder="1"/>
    <xf numFmtId="0" fontId="42" fillId="0" borderId="1" xfId="0" applyFont="1" applyBorder="1"/>
    <xf numFmtId="0" fontId="42" fillId="7" borderId="1" xfId="0" applyFont="1" applyFill="1" applyBorder="1"/>
    <xf numFmtId="0" fontId="42" fillId="7" borderId="0" xfId="0" applyFont="1" applyFill="1"/>
    <xf numFmtId="0" fontId="47" fillId="7" borderId="1" xfId="0" applyFont="1" applyFill="1" applyBorder="1" applyAlignment="1">
      <alignment wrapText="1"/>
    </xf>
    <xf numFmtId="0" fontId="50" fillId="10" borderId="1" xfId="0" applyFont="1" applyFill="1" applyBorder="1"/>
    <xf numFmtId="0" fontId="43" fillId="9" borderId="5" xfId="0" applyFont="1" applyFill="1" applyBorder="1"/>
    <xf numFmtId="0" fontId="40" fillId="9" borderId="5" xfId="0" applyFont="1" applyFill="1" applyBorder="1" applyAlignment="1">
      <alignment horizontal="left" vertical="center" wrapText="1"/>
    </xf>
    <xf numFmtId="0" fontId="44" fillId="10" borderId="0" xfId="0" applyFont="1" applyFill="1"/>
    <xf numFmtId="0" fontId="39" fillId="9" borderId="5" xfId="0" applyFont="1" applyFill="1" applyBorder="1" applyAlignment="1">
      <alignment horizontal="center"/>
    </xf>
    <xf numFmtId="0" fontId="48" fillId="2" borderId="1" xfId="0" applyFont="1" applyFill="1" applyBorder="1" applyAlignment="1">
      <alignment horizontal="left" vertical="center" wrapText="1"/>
    </xf>
    <xf numFmtId="0" fontId="48" fillId="2" borderId="0" xfId="0" applyFont="1" applyFill="1" applyAlignment="1">
      <alignment horizontal="left" vertical="center" wrapText="1"/>
    </xf>
    <xf numFmtId="0" fontId="48" fillId="6" borderId="1" xfId="0" applyFont="1" applyFill="1" applyBorder="1" applyAlignment="1">
      <alignment horizontal="left" vertical="center" wrapText="1"/>
    </xf>
    <xf numFmtId="0" fontId="48" fillId="0" borderId="1" xfId="0" applyFont="1" applyBorder="1" applyAlignment="1">
      <alignment horizontal="left" vertical="center" wrapText="1"/>
    </xf>
    <xf numFmtId="0" fontId="43" fillId="15" borderId="1" xfId="0" applyFont="1" applyFill="1" applyBorder="1"/>
    <xf numFmtId="0" fontId="40" fillId="15" borderId="1" xfId="0" applyFont="1" applyFill="1" applyBorder="1" applyAlignment="1">
      <alignment horizontal="left" vertical="center" wrapText="1"/>
    </xf>
    <xf numFmtId="0" fontId="48" fillId="15" borderId="1" xfId="0" applyFont="1" applyFill="1" applyBorder="1" applyAlignment="1">
      <alignment horizontal="left" vertical="center" wrapText="1"/>
    </xf>
    <xf numFmtId="0" fontId="42" fillId="15" borderId="1" xfId="0" applyFont="1" applyFill="1" applyBorder="1" applyAlignment="1">
      <alignment vertical="center" wrapText="1"/>
    </xf>
    <xf numFmtId="0" fontId="39" fillId="15" borderId="1" xfId="0" applyFont="1" applyFill="1" applyBorder="1" applyAlignment="1">
      <alignment horizontal="center"/>
    </xf>
    <xf numFmtId="0" fontId="46" fillId="15" borderId="1" xfId="0" applyFont="1" applyFill="1" applyBorder="1" applyAlignment="1">
      <alignment wrapText="1"/>
    </xf>
    <xf numFmtId="0" fontId="41" fillId="15" borderId="1" xfId="0" applyFont="1" applyFill="1" applyBorder="1" applyAlignment="1">
      <alignment horizontal="left" vertical="center" wrapText="1"/>
    </xf>
    <xf numFmtId="0" fontId="42" fillId="6" borderId="1" xfId="0" applyFont="1" applyFill="1" applyBorder="1" applyAlignment="1">
      <alignment vertical="center" wrapText="1"/>
    </xf>
    <xf numFmtId="0" fontId="39" fillId="0" borderId="0" xfId="0" applyFont="1"/>
    <xf numFmtId="0" fontId="51" fillId="7" borderId="1" xfId="0" applyFont="1" applyFill="1" applyBorder="1" applyAlignment="1">
      <alignment vertical="center" wrapText="1"/>
    </xf>
    <xf numFmtId="0" fontId="51" fillId="9" borderId="1" xfId="0" applyFont="1" applyFill="1" applyBorder="1" applyAlignment="1">
      <alignment vertical="center" wrapText="1"/>
    </xf>
    <xf numFmtId="0" fontId="51" fillId="2" borderId="1" xfId="0" applyFont="1" applyFill="1" applyBorder="1" applyAlignment="1">
      <alignment vertical="center" wrapText="1"/>
    </xf>
    <xf numFmtId="0" fontId="51" fillId="0" borderId="1" xfId="0" applyFont="1" applyBorder="1" applyAlignment="1">
      <alignment vertical="center" wrapText="1"/>
    </xf>
    <xf numFmtId="0" fontId="52" fillId="9" borderId="1" xfId="0" applyFont="1" applyFill="1" applyBorder="1" applyAlignment="1">
      <alignment horizontal="left" vertical="center" wrapText="1"/>
    </xf>
    <xf numFmtId="0" fontId="51" fillId="9" borderId="5" xfId="0" applyFont="1" applyFill="1" applyBorder="1" applyAlignment="1">
      <alignment vertical="center" wrapText="1"/>
    </xf>
    <xf numFmtId="0" fontId="51" fillId="15" borderId="1" xfId="0" applyFont="1" applyFill="1" applyBorder="1" applyAlignment="1">
      <alignment vertical="center" wrapText="1"/>
    </xf>
    <xf numFmtId="0" fontId="53" fillId="0" borderId="0" xfId="0" applyFont="1" applyAlignment="1">
      <alignment horizontal="right"/>
    </xf>
    <xf numFmtId="0" fontId="53" fillId="2" borderId="0" xfId="0" applyFont="1" applyFill="1"/>
    <xf numFmtId="0" fontId="39" fillId="2" borderId="0" xfId="0" applyFont="1" applyFill="1"/>
    <xf numFmtId="0" fontId="39" fillId="0" borderId="0" xfId="0" applyFont="1" applyAlignment="1">
      <alignment horizontal="center" vertical="center"/>
    </xf>
    <xf numFmtId="0" fontId="43" fillId="7" borderId="0" xfId="0" applyFont="1" applyFill="1"/>
    <xf numFmtId="0" fontId="39" fillId="7" borderId="0" xfId="0" applyFont="1" applyFill="1"/>
    <xf numFmtId="0" fontId="43" fillId="3" borderId="0" xfId="0" applyFont="1" applyFill="1"/>
    <xf numFmtId="0" fontId="39" fillId="3" borderId="0" xfId="0" applyFont="1" applyFill="1"/>
    <xf numFmtId="0" fontId="58" fillId="0" borderId="1" xfId="0" applyFont="1" applyBorder="1" applyAlignment="1">
      <alignment horizontal="center" vertical="center"/>
    </xf>
    <xf numFmtId="0" fontId="53" fillId="0" borderId="1" xfId="0" applyFont="1" applyBorder="1" applyAlignment="1">
      <alignment horizontal="center" vertical="center"/>
    </xf>
    <xf numFmtId="0" fontId="53" fillId="0" borderId="1" xfId="0" applyFont="1" applyBorder="1" applyAlignment="1">
      <alignment horizontal="center" wrapText="1"/>
    </xf>
    <xf numFmtId="0" fontId="39" fillId="11" borderId="7" xfId="0" applyFont="1" applyFill="1" applyBorder="1"/>
    <xf numFmtId="0" fontId="46" fillId="0" borderId="1" xfId="0" applyFont="1" applyBorder="1" applyAlignment="1">
      <alignment horizontal="center" vertical="center" wrapText="1"/>
    </xf>
    <xf numFmtId="0" fontId="43" fillId="6" borderId="1" xfId="0" applyFont="1" applyFill="1" applyBorder="1"/>
    <xf numFmtId="0" fontId="51" fillId="39" borderId="1" xfId="0" applyFont="1" applyFill="1" applyBorder="1"/>
    <xf numFmtId="0" fontId="50" fillId="39" borderId="1" xfId="0" applyFont="1" applyFill="1" applyBorder="1"/>
    <xf numFmtId="0" fontId="60" fillId="6" borderId="1" xfId="0" applyFont="1" applyFill="1" applyBorder="1" applyAlignment="1">
      <alignment horizontal="center"/>
    </xf>
    <xf numFmtId="0" fontId="39" fillId="6" borderId="0" xfId="0" applyFont="1" applyFill="1"/>
    <xf numFmtId="0" fontId="61" fillId="17" borderId="1" xfId="0" applyFont="1" applyFill="1" applyBorder="1" applyAlignment="1">
      <alignment horizontal="center"/>
    </xf>
    <xf numFmtId="1" fontId="61" fillId="42" borderId="1" xfId="0" applyNumberFormat="1" applyFont="1" applyFill="1" applyBorder="1" applyAlignment="1">
      <alignment horizontal="center"/>
    </xf>
    <xf numFmtId="0" fontId="62" fillId="6" borderId="1" xfId="0" applyFont="1" applyFill="1" applyBorder="1" applyAlignment="1">
      <alignment horizontal="center"/>
    </xf>
    <xf numFmtId="0" fontId="61" fillId="19" borderId="1" xfId="0" applyFont="1" applyFill="1" applyBorder="1" applyAlignment="1">
      <alignment horizontal="center"/>
    </xf>
    <xf numFmtId="0" fontId="61" fillId="20" borderId="1" xfId="0" applyFont="1" applyFill="1" applyBorder="1" applyAlignment="1">
      <alignment horizontal="center"/>
    </xf>
    <xf numFmtId="0" fontId="61" fillId="21" borderId="1" xfId="0" applyFont="1" applyFill="1" applyBorder="1" applyAlignment="1">
      <alignment horizontal="center"/>
    </xf>
    <xf numFmtId="0" fontId="61" fillId="22" borderId="1" xfId="0" applyFont="1" applyFill="1" applyBorder="1" applyAlignment="1">
      <alignment horizontal="center"/>
    </xf>
    <xf numFmtId="0" fontId="53" fillId="39" borderId="1" xfId="0" applyFont="1" applyFill="1" applyBorder="1"/>
    <xf numFmtId="1" fontId="51" fillId="39" borderId="1" xfId="0" applyNumberFormat="1" applyFont="1" applyFill="1" applyBorder="1"/>
    <xf numFmtId="0" fontId="43" fillId="0" borderId="1" xfId="0" applyFont="1" applyBorder="1" applyAlignment="1">
      <alignment horizontal="left"/>
    </xf>
    <xf numFmtId="0" fontId="61" fillId="0" borderId="1" xfId="0" applyFont="1" applyBorder="1" applyAlignment="1">
      <alignment horizontal="center"/>
    </xf>
    <xf numFmtId="0" fontId="61" fillId="0" borderId="1" xfId="0" applyFont="1" applyBorder="1" applyAlignment="1">
      <alignment vertical="center"/>
    </xf>
    <xf numFmtId="2" fontId="43" fillId="0" borderId="1" xfId="0" applyNumberFormat="1" applyFont="1" applyBorder="1" applyAlignment="1">
      <alignment horizontal="left"/>
    </xf>
    <xf numFmtId="0" fontId="43" fillId="23" borderId="1" xfId="0" applyFont="1" applyFill="1" applyBorder="1" applyAlignment="1">
      <alignment horizontal="left"/>
    </xf>
    <xf numFmtId="0" fontId="61" fillId="24" borderId="1" xfId="0" applyFont="1" applyFill="1" applyBorder="1" applyAlignment="1">
      <alignment horizontal="center"/>
    </xf>
    <xf numFmtId="0" fontId="53" fillId="25" borderId="1" xfId="0" applyFont="1" applyFill="1" applyBorder="1" applyAlignment="1">
      <alignment horizontal="left"/>
    </xf>
    <xf numFmtId="0" fontId="51" fillId="26" borderId="1" xfId="0" applyFont="1" applyFill="1" applyBorder="1" applyAlignment="1">
      <alignment horizontal="center"/>
    </xf>
    <xf numFmtId="0" fontId="61" fillId="26" borderId="1" xfId="0" applyFont="1" applyFill="1" applyBorder="1" applyAlignment="1">
      <alignment horizontal="center"/>
    </xf>
    <xf numFmtId="0" fontId="53" fillId="27" borderId="1" xfId="0" applyFont="1" applyFill="1" applyBorder="1" applyAlignment="1">
      <alignment horizontal="left"/>
    </xf>
    <xf numFmtId="0" fontId="51" fillId="21" borderId="1" xfId="0" applyFont="1" applyFill="1" applyBorder="1" applyAlignment="1">
      <alignment horizontal="center"/>
    </xf>
    <xf numFmtId="0" fontId="53" fillId="28" borderId="1" xfId="0" applyFont="1" applyFill="1" applyBorder="1" applyAlignment="1">
      <alignment horizontal="left"/>
    </xf>
    <xf numFmtId="0" fontId="51" fillId="29" borderId="1" xfId="0" applyFont="1" applyFill="1" applyBorder="1" applyAlignment="1">
      <alignment horizontal="center"/>
    </xf>
    <xf numFmtId="0" fontId="61" fillId="29" borderId="1" xfId="0" applyFont="1" applyFill="1" applyBorder="1" applyAlignment="1">
      <alignment horizontal="center"/>
    </xf>
    <xf numFmtId="0" fontId="61" fillId="18" borderId="1" xfId="0" applyFont="1" applyFill="1" applyBorder="1" applyAlignment="1">
      <alignment horizontal="center"/>
    </xf>
    <xf numFmtId="0" fontId="39" fillId="6" borderId="7" xfId="0" applyFont="1" applyFill="1" applyBorder="1" applyAlignment="1">
      <alignment horizontal="center"/>
    </xf>
    <xf numFmtId="0" fontId="52" fillId="13" borderId="1" xfId="0" applyFont="1" applyFill="1" applyBorder="1" applyAlignment="1">
      <alignment horizontal="center" vertical="top"/>
    </xf>
    <xf numFmtId="0" fontId="39" fillId="6" borderId="5" xfId="0" applyFont="1" applyFill="1" applyBorder="1" applyAlignment="1">
      <alignment horizontal="center"/>
    </xf>
    <xf numFmtId="0" fontId="53" fillId="41" borderId="1" xfId="0" applyFont="1" applyFill="1" applyBorder="1"/>
    <xf numFmtId="0" fontId="51" fillId="41" borderId="1" xfId="0" applyFont="1" applyFill="1" applyBorder="1"/>
    <xf numFmtId="0" fontId="50" fillId="41" borderId="1" xfId="0" applyFont="1" applyFill="1" applyBorder="1"/>
    <xf numFmtId="1" fontId="51" fillId="41" borderId="1" xfId="0" applyNumberFormat="1" applyFont="1" applyFill="1" applyBorder="1"/>
    <xf numFmtId="0" fontId="61" fillId="30" borderId="1" xfId="0" applyFont="1" applyFill="1" applyBorder="1" applyAlignment="1">
      <alignment horizontal="center"/>
    </xf>
    <xf numFmtId="0" fontId="43" fillId="31" borderId="1" xfId="0" applyFont="1" applyFill="1" applyBorder="1" applyAlignment="1">
      <alignment horizontal="left"/>
    </xf>
    <xf numFmtId="0" fontId="61" fillId="6" borderId="1" xfId="0" applyFont="1" applyFill="1" applyBorder="1"/>
    <xf numFmtId="0" fontId="64" fillId="0" borderId="1" xfId="0" applyFont="1" applyBorder="1" applyAlignment="1">
      <alignment horizontal="left"/>
    </xf>
    <xf numFmtId="0" fontId="65" fillId="0" borderId="1" xfId="0" applyFont="1" applyBorder="1" applyAlignment="1">
      <alignment horizontal="center"/>
    </xf>
    <xf numFmtId="0" fontId="53" fillId="40" borderId="1" xfId="0" applyFont="1" applyFill="1" applyBorder="1"/>
    <xf numFmtId="0" fontId="51" fillId="40" borderId="1" xfId="0" applyFont="1" applyFill="1" applyBorder="1"/>
    <xf numFmtId="0" fontId="50" fillId="40" borderId="1" xfId="0" applyFont="1" applyFill="1" applyBorder="1"/>
    <xf numFmtId="1" fontId="51" fillId="40" borderId="1" xfId="0" applyNumberFormat="1" applyFont="1" applyFill="1" applyBorder="1"/>
    <xf numFmtId="0" fontId="61" fillId="32" borderId="1" xfId="0" applyFont="1" applyFill="1" applyBorder="1" applyAlignment="1">
      <alignment horizontal="center"/>
    </xf>
    <xf numFmtId="0" fontId="66" fillId="0" borderId="1" xfId="0" applyFont="1" applyBorder="1"/>
    <xf numFmtId="0" fontId="43" fillId="32" borderId="1" xfId="0" applyFont="1" applyFill="1" applyBorder="1" applyAlignment="1">
      <alignment horizontal="left"/>
    </xf>
    <xf numFmtId="0" fontId="65" fillId="33" borderId="1" xfId="0" applyFont="1" applyFill="1" applyBorder="1" applyAlignment="1">
      <alignment horizontal="center"/>
    </xf>
    <xf numFmtId="0" fontId="65" fillId="9" borderId="1" xfId="0" applyFont="1" applyFill="1" applyBorder="1" applyAlignment="1">
      <alignment horizontal="center"/>
    </xf>
    <xf numFmtId="1" fontId="51" fillId="39" borderId="1" xfId="0" applyNumberFormat="1" applyFont="1" applyFill="1" applyBorder="1" applyAlignment="1">
      <alignment horizontal="right"/>
    </xf>
    <xf numFmtId="0" fontId="51" fillId="39" borderId="1" xfId="0" applyFont="1" applyFill="1" applyBorder="1" applyAlignment="1">
      <alignment horizontal="right"/>
    </xf>
    <xf numFmtId="0" fontId="43" fillId="34" borderId="1" xfId="0" applyFont="1" applyFill="1" applyBorder="1" applyAlignment="1">
      <alignment horizontal="left"/>
    </xf>
    <xf numFmtId="0" fontId="43" fillId="23" borderId="1" xfId="0" applyFont="1" applyFill="1" applyBorder="1" applyAlignment="1">
      <alignment vertical="center"/>
    </xf>
    <xf numFmtId="0" fontId="61" fillId="24" borderId="1" xfId="0" applyFont="1" applyFill="1" applyBorder="1" applyAlignment="1">
      <alignment horizontal="center" vertical="center"/>
    </xf>
    <xf numFmtId="0" fontId="43" fillId="23" borderId="1" xfId="0" applyFont="1" applyFill="1" applyBorder="1" applyAlignment="1">
      <alignment horizontal="left" vertical="center"/>
    </xf>
    <xf numFmtId="49" fontId="43" fillId="0" borderId="1" xfId="0" applyNumberFormat="1" applyFont="1" applyBorder="1" applyAlignment="1">
      <alignment horizontal="left"/>
    </xf>
    <xf numFmtId="0" fontId="43" fillId="25" borderId="1" xfId="0" applyFont="1" applyFill="1" applyBorder="1"/>
    <xf numFmtId="0" fontId="43" fillId="0" borderId="1" xfId="0" applyFont="1" applyBorder="1" applyAlignment="1">
      <alignment horizontal="left" vertical="center"/>
    </xf>
    <xf numFmtId="0" fontId="61" fillId="26" borderId="1" xfId="0" applyFont="1" applyFill="1" applyBorder="1" applyAlignment="1">
      <alignment horizontal="center" vertical="center"/>
    </xf>
    <xf numFmtId="0" fontId="43" fillId="35" borderId="1" xfId="0" applyFont="1" applyFill="1" applyBorder="1" applyAlignment="1">
      <alignment horizontal="left"/>
    </xf>
    <xf numFmtId="2" fontId="43" fillId="44" borderId="1" xfId="0" applyNumberFormat="1" applyFont="1" applyFill="1" applyBorder="1" applyAlignment="1">
      <alignment horizontal="left"/>
    </xf>
    <xf numFmtId="0" fontId="43" fillId="27" borderId="1" xfId="0" applyFont="1" applyFill="1" applyBorder="1" applyAlignment="1">
      <alignment horizontal="left"/>
    </xf>
    <xf numFmtId="0" fontId="61" fillId="21" borderId="1" xfId="0" applyFont="1" applyFill="1" applyBorder="1" applyAlignment="1">
      <alignment horizontal="center" vertical="center"/>
    </xf>
    <xf numFmtId="165" fontId="43" fillId="36" borderId="1" xfId="0" applyNumberFormat="1" applyFont="1" applyFill="1" applyBorder="1" applyAlignment="1">
      <alignment horizontal="left"/>
    </xf>
    <xf numFmtId="0" fontId="64" fillId="6" borderId="1" xfId="0" applyFont="1" applyFill="1" applyBorder="1"/>
    <xf numFmtId="0" fontId="65" fillId="37" borderId="1" xfId="0" applyFont="1" applyFill="1" applyBorder="1" applyAlignment="1">
      <alignment horizontal="center"/>
    </xf>
    <xf numFmtId="0" fontId="65" fillId="6" borderId="1" xfId="0" applyFont="1" applyFill="1" applyBorder="1"/>
    <xf numFmtId="0" fontId="64" fillId="0" borderId="1" xfId="0" applyFont="1" applyBorder="1"/>
    <xf numFmtId="0" fontId="43" fillId="28" borderId="1" xfId="0" applyFont="1" applyFill="1" applyBorder="1"/>
    <xf numFmtId="0" fontId="51" fillId="28" borderId="1" xfId="0" applyFont="1" applyFill="1" applyBorder="1"/>
    <xf numFmtId="0" fontId="61" fillId="29" borderId="1" xfId="0" applyFont="1" applyFill="1" applyBorder="1" applyAlignment="1">
      <alignment horizontal="center" vertical="center"/>
    </xf>
    <xf numFmtId="0" fontId="43" fillId="38" borderId="1" xfId="0" applyFont="1" applyFill="1" applyBorder="1" applyAlignment="1">
      <alignment horizontal="left"/>
    </xf>
    <xf numFmtId="0" fontId="61" fillId="0" borderId="12" xfId="0" applyFont="1" applyBorder="1"/>
    <xf numFmtId="0" fontId="61" fillId="0" borderId="6" xfId="0" applyFont="1" applyBorder="1"/>
    <xf numFmtId="0" fontId="61" fillId="0" borderId="6" xfId="0" applyFont="1" applyBorder="1" applyAlignment="1">
      <alignment vertical="center"/>
    </xf>
    <xf numFmtId="0" fontId="61" fillId="0" borderId="13" xfId="0" applyFont="1" applyBorder="1" applyAlignment="1">
      <alignment vertical="center"/>
    </xf>
    <xf numFmtId="0" fontId="68" fillId="0" borderId="0" xfId="0" applyFont="1" applyAlignment="1">
      <alignment horizontal="left"/>
    </xf>
    <xf numFmtId="0" fontId="39" fillId="0" borderId="0" xfId="0" applyFont="1" applyAlignment="1">
      <alignment horizontal="left"/>
    </xf>
    <xf numFmtId="0" fontId="39" fillId="0" borderId="0" xfId="0" applyFont="1" applyAlignment="1">
      <alignment horizontal="center"/>
    </xf>
    <xf numFmtId="0" fontId="18" fillId="0" borderId="1" xfId="0" applyFont="1" applyBorder="1" applyAlignment="1">
      <alignment horizontal="center"/>
    </xf>
    <xf numFmtId="0" fontId="61" fillId="38" borderId="1" xfId="0" applyFont="1" applyFill="1" applyBorder="1" applyAlignment="1">
      <alignment vertical="center"/>
    </xf>
    <xf numFmtId="0" fontId="61" fillId="38" borderId="1" xfId="0" applyFont="1" applyFill="1" applyBorder="1"/>
    <xf numFmtId="0" fontId="47" fillId="2" borderId="1" xfId="0" applyFont="1" applyFill="1" applyBorder="1" applyAlignment="1">
      <alignment vertical="center"/>
    </xf>
    <xf numFmtId="0" fontId="47" fillId="0" borderId="1" xfId="0" applyFont="1" applyBorder="1" applyAlignment="1">
      <alignment vertical="center"/>
    </xf>
    <xf numFmtId="0" fontId="47" fillId="0" borderId="1" xfId="0" applyFont="1" applyBorder="1"/>
    <xf numFmtId="0" fontId="42" fillId="49" borderId="1" xfId="0" applyFont="1" applyFill="1" applyBorder="1" applyAlignment="1">
      <alignment vertical="center"/>
    </xf>
    <xf numFmtId="0" fontId="47" fillId="31" borderId="1" xfId="0" applyFont="1" applyFill="1" applyBorder="1"/>
    <xf numFmtId="0" fontId="47" fillId="6" borderId="1" xfId="0" applyFont="1" applyFill="1" applyBorder="1"/>
    <xf numFmtId="0" fontId="47" fillId="48" borderId="1" xfId="0" applyFont="1" applyFill="1" applyBorder="1" applyAlignment="1">
      <alignment vertical="center"/>
    </xf>
    <xf numFmtId="0" fontId="47" fillId="48" borderId="1" xfId="0" applyFont="1" applyFill="1" applyBorder="1"/>
    <xf numFmtId="0" fontId="47" fillId="47" borderId="1" xfId="0" applyFont="1" applyFill="1" applyBorder="1" applyAlignment="1">
      <alignment vertical="center"/>
    </xf>
    <xf numFmtId="0" fontId="47" fillId="47" borderId="1" xfId="0" applyFont="1" applyFill="1" applyBorder="1" applyAlignment="1">
      <alignment horizontal="left" vertical="center"/>
    </xf>
    <xf numFmtId="0" fontId="47" fillId="46" borderId="1" xfId="0" applyFont="1" applyFill="1" applyBorder="1"/>
    <xf numFmtId="0" fontId="47" fillId="45" borderId="1" xfId="0" applyFont="1" applyFill="1" applyBorder="1" applyAlignment="1">
      <alignment vertical="center"/>
    </xf>
    <xf numFmtId="0" fontId="47" fillId="44" borderId="1" xfId="0" applyFont="1" applyFill="1" applyBorder="1"/>
    <xf numFmtId="0" fontId="47" fillId="27" borderId="1" xfId="0" applyFont="1" applyFill="1" applyBorder="1"/>
    <xf numFmtId="0" fontId="14" fillId="6" borderId="1" xfId="0" applyFont="1" applyFill="1" applyBorder="1"/>
    <xf numFmtId="0" fontId="42" fillId="0" borderId="1" xfId="0" applyFont="1" applyBorder="1" applyAlignment="1">
      <alignment horizontal="left" vertical="center"/>
    </xf>
    <xf numFmtId="0" fontId="42" fillId="0" borderId="1" xfId="0" applyFont="1" applyBorder="1" applyAlignment="1">
      <alignment vertical="center"/>
    </xf>
    <xf numFmtId="0" fontId="42" fillId="47" borderId="1" xfId="0" applyFont="1" applyFill="1" applyBorder="1" applyAlignment="1">
      <alignment vertical="center"/>
    </xf>
    <xf numFmtId="0" fontId="47" fillId="2" borderId="1" xfId="0" applyFont="1" applyFill="1" applyBorder="1"/>
    <xf numFmtId="0" fontId="43" fillId="51" borderId="1" xfId="0" applyFont="1" applyFill="1" applyBorder="1" applyAlignment="1">
      <alignment horizontal="left"/>
    </xf>
    <xf numFmtId="0" fontId="64" fillId="6" borderId="1" xfId="0" applyFont="1" applyFill="1" applyBorder="1" applyAlignment="1">
      <alignment horizontal="left"/>
    </xf>
    <xf numFmtId="0" fontId="43" fillId="6" borderId="1" xfId="0" applyFont="1" applyFill="1" applyBorder="1" applyAlignment="1">
      <alignment horizontal="left"/>
    </xf>
    <xf numFmtId="0" fontId="47" fillId="2" borderId="1" xfId="0" applyFont="1" applyFill="1" applyBorder="1" applyAlignment="1">
      <alignment horizontal="left"/>
    </xf>
    <xf numFmtId="0" fontId="42" fillId="6" borderId="1" xfId="0" applyFont="1" applyFill="1" applyBorder="1" applyAlignment="1">
      <alignment horizontal="left" vertical="center"/>
    </xf>
    <xf numFmtId="0" fontId="42" fillId="6" borderId="1" xfId="0" applyFont="1" applyFill="1" applyBorder="1" applyAlignment="1">
      <alignment vertical="center"/>
    </xf>
    <xf numFmtId="0" fontId="42" fillId="7" borderId="1" xfId="0" applyFont="1" applyFill="1" applyBorder="1" applyAlignment="1">
      <alignment horizontal="left" vertical="center"/>
    </xf>
    <xf numFmtId="0" fontId="42" fillId="46" borderId="1" xfId="0" applyFont="1" applyFill="1" applyBorder="1" applyAlignment="1">
      <alignment vertical="center"/>
    </xf>
    <xf numFmtId="0" fontId="42" fillId="52" borderId="1" xfId="0" applyFont="1" applyFill="1" applyBorder="1" applyAlignment="1">
      <alignment vertical="center"/>
    </xf>
    <xf numFmtId="0" fontId="47" fillId="6" borderId="1" xfId="0" applyFont="1" applyFill="1" applyBorder="1" applyAlignment="1">
      <alignment vertical="center"/>
    </xf>
    <xf numFmtId="0" fontId="47" fillId="6" borderId="1" xfId="0" applyFont="1" applyFill="1" applyBorder="1" applyAlignment="1">
      <alignment horizontal="left" vertical="center"/>
    </xf>
    <xf numFmtId="0" fontId="72" fillId="6" borderId="1" xfId="0" applyFont="1" applyFill="1" applyBorder="1"/>
    <xf numFmtId="0" fontId="65" fillId="6" borderId="1" xfId="0" applyFont="1" applyFill="1" applyBorder="1" applyAlignment="1">
      <alignment horizontal="left"/>
    </xf>
    <xf numFmtId="0" fontId="45" fillId="6" borderId="1" xfId="0" applyFont="1" applyFill="1" applyBorder="1" applyAlignment="1">
      <alignment horizontal="left" vertical="center"/>
    </xf>
    <xf numFmtId="0" fontId="61" fillId="6" borderId="1" xfId="0" applyFont="1" applyFill="1" applyBorder="1" applyAlignment="1">
      <alignment vertical="center"/>
    </xf>
    <xf numFmtId="2" fontId="47" fillId="6" borderId="1" xfId="0" applyNumberFormat="1" applyFont="1" applyFill="1" applyBorder="1"/>
    <xf numFmtId="0" fontId="73" fillId="6" borderId="1" xfId="0" applyFont="1" applyFill="1" applyBorder="1" applyAlignment="1">
      <alignment horizontal="center"/>
    </xf>
    <xf numFmtId="0" fontId="74" fillId="6" borderId="1" xfId="0" applyFont="1" applyFill="1" applyBorder="1" applyAlignment="1">
      <alignment horizontal="center"/>
    </xf>
    <xf numFmtId="0" fontId="65" fillId="6" borderId="1" xfId="0" applyFont="1" applyFill="1" applyBorder="1" applyAlignment="1">
      <alignment vertical="center"/>
    </xf>
    <xf numFmtId="0" fontId="65" fillId="6" borderId="1" xfId="0" applyFont="1" applyFill="1" applyBorder="1" applyAlignment="1">
      <alignment horizontal="left" vertical="center"/>
    </xf>
    <xf numFmtId="0" fontId="40" fillId="6" borderId="1" xfId="0" applyFont="1" applyFill="1" applyBorder="1" applyAlignment="1">
      <alignment horizontal="left" vertical="center" wrapText="1"/>
    </xf>
    <xf numFmtId="0" fontId="51" fillId="6" borderId="1" xfId="0" applyFont="1" applyFill="1" applyBorder="1" applyAlignment="1">
      <alignment vertical="center" wrapText="1"/>
    </xf>
    <xf numFmtId="0" fontId="39" fillId="2" borderId="1" xfId="0" applyFont="1" applyFill="1" applyBorder="1"/>
    <xf numFmtId="0" fontId="45" fillId="7" borderId="1" xfId="0" applyFont="1" applyFill="1" applyBorder="1" applyAlignment="1">
      <alignment horizontal="left" vertical="center" wrapText="1"/>
    </xf>
    <xf numFmtId="2" fontId="14" fillId="0" borderId="1" xfId="0" applyNumberFormat="1" applyFont="1" applyBorder="1" applyAlignment="1" applyProtection="1">
      <alignment horizontal="center" wrapText="1"/>
      <protection hidden="1"/>
    </xf>
    <xf numFmtId="0" fontId="48" fillId="7" borderId="1" xfId="0" applyFont="1" applyFill="1" applyBorder="1" applyAlignment="1">
      <alignment horizontal="left" vertical="center" wrapText="1"/>
    </xf>
    <xf numFmtId="0" fontId="48" fillId="7" borderId="6" xfId="0" applyFont="1" applyFill="1" applyBorder="1" applyAlignment="1">
      <alignment horizontal="left" vertical="center" wrapText="1"/>
    </xf>
    <xf numFmtId="0" fontId="48" fillId="7" borderId="0" xfId="0" applyFont="1" applyFill="1" applyAlignment="1">
      <alignment horizontal="left" vertical="center" wrapText="1"/>
    </xf>
    <xf numFmtId="0" fontId="22" fillId="15" borderId="1" xfId="0" applyFont="1" applyFill="1" applyBorder="1" applyAlignment="1">
      <alignment horizontal="center"/>
    </xf>
    <xf numFmtId="1" fontId="51" fillId="50" borderId="1" xfId="0" applyNumberFormat="1" applyFont="1" applyFill="1" applyBorder="1" applyAlignment="1">
      <alignment horizontal="center"/>
    </xf>
    <xf numFmtId="1" fontId="51" fillId="42" borderId="1" xfId="0" applyNumberFormat="1" applyFont="1" applyFill="1" applyBorder="1" applyAlignment="1">
      <alignment horizontal="center"/>
    </xf>
    <xf numFmtId="1" fontId="76" fillId="6" borderId="1" xfId="0" applyNumberFormat="1" applyFont="1" applyFill="1" applyBorder="1" applyAlignment="1">
      <alignment horizontal="center"/>
    </xf>
    <xf numFmtId="1" fontId="76" fillId="43" borderId="1" xfId="0" applyNumberFormat="1" applyFont="1" applyFill="1" applyBorder="1" applyAlignment="1">
      <alignment horizontal="center"/>
    </xf>
    <xf numFmtId="1" fontId="76" fillId="42" borderId="1" xfId="0" applyNumberFormat="1" applyFont="1" applyFill="1" applyBorder="1" applyAlignment="1">
      <alignment horizontal="center"/>
    </xf>
    <xf numFmtId="0" fontId="75" fillId="0" borderId="0" xfId="0" applyFont="1"/>
    <xf numFmtId="0" fontId="50" fillId="2" borderId="1" xfId="0" applyFont="1" applyFill="1" applyBorder="1" applyAlignment="1">
      <alignment horizontal="center"/>
    </xf>
    <xf numFmtId="0" fontId="50" fillId="9" borderId="1" xfId="0" applyFont="1" applyFill="1" applyBorder="1" applyAlignment="1">
      <alignment horizontal="center"/>
    </xf>
    <xf numFmtId="0" fontId="50" fillId="7" borderId="1" xfId="0" applyFont="1" applyFill="1" applyBorder="1" applyAlignment="1">
      <alignment horizontal="center"/>
    </xf>
    <xf numFmtId="0" fontId="50" fillId="6" borderId="1" xfId="0" applyFont="1" applyFill="1" applyBorder="1" applyAlignment="1">
      <alignment horizontal="center"/>
    </xf>
    <xf numFmtId="0" fontId="50" fillId="0" borderId="1" xfId="0" applyFont="1" applyBorder="1" applyAlignment="1">
      <alignment horizontal="center"/>
    </xf>
    <xf numFmtId="0" fontId="50" fillId="9" borderId="1" xfId="0" applyFont="1" applyFill="1" applyBorder="1"/>
    <xf numFmtId="0" fontId="50" fillId="9" borderId="5" xfId="0" applyFont="1" applyFill="1" applyBorder="1" applyAlignment="1">
      <alignment horizontal="center"/>
    </xf>
    <xf numFmtId="0" fontId="50" fillId="15" borderId="1" xfId="0" applyFont="1" applyFill="1" applyBorder="1" applyAlignment="1">
      <alignment horizontal="center"/>
    </xf>
    <xf numFmtId="2" fontId="18" fillId="2" borderId="1" xfId="0" applyNumberFormat="1" applyFont="1" applyFill="1" applyBorder="1" applyAlignment="1" applyProtection="1">
      <alignment horizontal="center" wrapText="1"/>
      <protection hidden="1"/>
    </xf>
    <xf numFmtId="0" fontId="50" fillId="0" borderId="0" xfId="0" applyFont="1"/>
    <xf numFmtId="164" fontId="14" fillId="6" borderId="4" xfId="0" applyNumberFormat="1" applyFont="1" applyFill="1" applyBorder="1" applyAlignment="1" applyProtection="1">
      <alignment horizontal="center" wrapText="1"/>
      <protection hidden="1"/>
    </xf>
    <xf numFmtId="164" fontId="14" fillId="6" borderId="1" xfId="0" applyNumberFormat="1" applyFont="1" applyFill="1" applyBorder="1" applyAlignment="1" applyProtection="1">
      <alignment horizontal="center" wrapText="1"/>
      <protection hidden="1"/>
    </xf>
    <xf numFmtId="164" fontId="14" fillId="6" borderId="14" xfId="0" applyNumberFormat="1" applyFont="1" applyFill="1" applyBorder="1" applyAlignment="1" applyProtection="1">
      <alignment horizontal="center" wrapText="1"/>
      <protection hidden="1"/>
    </xf>
    <xf numFmtId="164" fontId="14" fillId="6" borderId="7" xfId="0" applyNumberFormat="1" applyFont="1" applyFill="1" applyBorder="1" applyAlignment="1" applyProtection="1">
      <alignment horizontal="center" wrapText="1"/>
      <protection hidden="1"/>
    </xf>
    <xf numFmtId="164" fontId="14" fillId="2" borderId="4" xfId="0" applyNumberFormat="1" applyFont="1" applyFill="1" applyBorder="1" applyAlignment="1" applyProtection="1">
      <alignment horizontal="center" wrapText="1"/>
      <protection hidden="1"/>
    </xf>
    <xf numFmtId="164" fontId="14" fillId="2" borderId="1" xfId="0" applyNumberFormat="1" applyFont="1" applyFill="1" applyBorder="1" applyAlignment="1" applyProtection="1">
      <alignment horizontal="center" wrapText="1"/>
      <protection hidden="1"/>
    </xf>
    <xf numFmtId="164" fontId="51" fillId="39" borderId="1" xfId="0" applyNumberFormat="1" applyFont="1" applyFill="1" applyBorder="1"/>
    <xf numFmtId="164" fontId="51" fillId="40" borderId="1" xfId="0" applyNumberFormat="1" applyFont="1" applyFill="1" applyBorder="1"/>
    <xf numFmtId="164" fontId="51" fillId="39" borderId="1" xfId="0" applyNumberFormat="1" applyFont="1" applyFill="1" applyBorder="1" applyAlignment="1">
      <alignment horizontal="right"/>
    </xf>
    <xf numFmtId="1" fontId="51" fillId="42" borderId="1" xfId="0" applyNumberFormat="1" applyFont="1" applyFill="1" applyBorder="1" applyAlignment="1">
      <alignment horizontal="center" vertical="center"/>
    </xf>
    <xf numFmtId="0" fontId="61" fillId="6" borderId="6" xfId="0" applyFont="1" applyFill="1" applyBorder="1" applyAlignment="1">
      <alignment vertical="center"/>
    </xf>
    <xf numFmtId="0" fontId="43" fillId="25" borderId="1" xfId="0" applyFont="1" applyFill="1" applyBorder="1" applyAlignment="1">
      <alignment horizontal="left"/>
    </xf>
    <xf numFmtId="0" fontId="47" fillId="46" borderId="1" xfId="0" applyFont="1" applyFill="1" applyBorder="1" applyAlignment="1">
      <alignment vertical="center"/>
    </xf>
    <xf numFmtId="0" fontId="43" fillId="41" borderId="1" xfId="0" applyFont="1" applyFill="1" applyBorder="1"/>
    <xf numFmtId="0" fontId="43" fillId="39" borderId="1" xfId="0" applyFont="1" applyFill="1" applyBorder="1"/>
    <xf numFmtId="0" fontId="43" fillId="40" borderId="1" xfId="0" applyFont="1" applyFill="1" applyBorder="1"/>
    <xf numFmtId="0" fontId="47" fillId="49" borderId="1" xfId="0" applyFont="1" applyFill="1" applyBorder="1" applyAlignment="1">
      <alignment vertical="center"/>
    </xf>
    <xf numFmtId="1" fontId="61" fillId="39" borderId="1" xfId="0" applyNumberFormat="1" applyFont="1" applyFill="1" applyBorder="1" applyAlignment="1">
      <alignment horizontal="center"/>
    </xf>
    <xf numFmtId="1" fontId="51" fillId="39" borderId="1" xfId="0" applyNumberFormat="1" applyFont="1" applyFill="1" applyBorder="1" applyAlignment="1">
      <alignment horizontal="center"/>
    </xf>
    <xf numFmtId="1" fontId="51" fillId="41" borderId="1" xfId="0" applyNumberFormat="1" applyFont="1" applyFill="1" applyBorder="1" applyAlignment="1">
      <alignment horizontal="center"/>
    </xf>
    <xf numFmtId="1" fontId="51" fillId="40" borderId="1" xfId="0" applyNumberFormat="1" applyFont="1" applyFill="1" applyBorder="1" applyAlignment="1">
      <alignment horizontal="center"/>
    </xf>
    <xf numFmtId="0" fontId="43" fillId="47" borderId="1" xfId="0" applyFont="1" applyFill="1" applyBorder="1" applyAlignment="1">
      <alignment horizontal="left"/>
    </xf>
    <xf numFmtId="1" fontId="61" fillId="39" borderId="0" xfId="0" applyNumberFormat="1" applyFont="1" applyFill="1" applyAlignment="1">
      <alignment horizontal="center"/>
    </xf>
    <xf numFmtId="1" fontId="61" fillId="42" borderId="0" xfId="0" applyNumberFormat="1" applyFont="1" applyFill="1" applyAlignment="1">
      <alignment horizontal="center"/>
    </xf>
    <xf numFmtId="0" fontId="47" fillId="6" borderId="1" xfId="0" applyFont="1" applyFill="1" applyBorder="1" applyAlignment="1">
      <alignment vertical="center" wrapText="1"/>
    </xf>
    <xf numFmtId="0" fontId="78" fillId="6" borderId="0" xfId="0" applyFont="1" applyFill="1" applyAlignment="1">
      <alignment horizontal="left" vertical="center" wrapText="1" indent="1"/>
    </xf>
    <xf numFmtId="9" fontId="11" fillId="0" borderId="7" xfId="0" applyNumberFormat="1" applyFont="1" applyBorder="1" applyAlignment="1">
      <alignment horizontal="center" vertical="center"/>
    </xf>
    <xf numFmtId="0" fontId="46" fillId="0" borderId="7" xfId="0" applyFont="1" applyBorder="1" applyAlignment="1">
      <alignment horizontal="center" vertical="center" wrapText="1"/>
    </xf>
    <xf numFmtId="0" fontId="79" fillId="0" borderId="1" xfId="0" applyFont="1" applyBorder="1" applyAlignment="1">
      <alignment wrapText="1"/>
    </xf>
    <xf numFmtId="0" fontId="79" fillId="0" borderId="1" xfId="0" applyFont="1" applyBorder="1" applyAlignment="1">
      <alignment vertical="top" wrapText="1"/>
    </xf>
    <xf numFmtId="0" fontId="42" fillId="0" borderId="1" xfId="0" applyFont="1" applyBorder="1" applyAlignment="1">
      <alignment vertical="top" wrapText="1"/>
    </xf>
    <xf numFmtId="0" fontId="39" fillId="6" borderId="1" xfId="0" applyFont="1" applyFill="1" applyBorder="1"/>
    <xf numFmtId="0" fontId="43" fillId="0" borderId="1" xfId="0" applyFont="1" applyBorder="1" applyAlignment="1">
      <alignment horizontal="right" wrapText="1"/>
    </xf>
    <xf numFmtId="2" fontId="18" fillId="6" borderId="1" xfId="0" applyNumberFormat="1" applyFont="1" applyFill="1" applyBorder="1" applyAlignment="1" applyProtection="1">
      <alignment horizontal="center" wrapText="1"/>
      <protection hidden="1"/>
    </xf>
    <xf numFmtId="0" fontId="47" fillId="6" borderId="1" xfId="0" applyFont="1" applyFill="1" applyBorder="1" applyAlignment="1">
      <alignment vertical="top" wrapText="1"/>
    </xf>
    <xf numFmtId="0" fontId="42" fillId="6" borderId="1" xfId="0" applyFont="1" applyFill="1" applyBorder="1" applyAlignment="1">
      <alignment horizontal="center" vertical="top" wrapText="1"/>
    </xf>
    <xf numFmtId="0" fontId="42" fillId="6" borderId="1" xfId="0" applyFont="1" applyFill="1" applyBorder="1" applyAlignment="1">
      <alignment horizontal="center" wrapText="1"/>
    </xf>
    <xf numFmtId="0" fontId="42" fillId="6" borderId="1" xfId="0" applyFont="1" applyFill="1" applyBorder="1" applyAlignment="1">
      <alignment vertical="top" wrapText="1"/>
    </xf>
    <xf numFmtId="0" fontId="79" fillId="6" borderId="1" xfId="0" applyFont="1" applyFill="1" applyBorder="1" applyAlignment="1">
      <alignment vertical="top" wrapText="1"/>
    </xf>
    <xf numFmtId="0" fontId="1" fillId="0" borderId="1" xfId="0" applyFont="1" applyBorder="1" applyAlignment="1">
      <alignment wrapText="1"/>
    </xf>
    <xf numFmtId="0" fontId="46" fillId="2" borderId="1" xfId="0" applyFont="1" applyFill="1" applyBorder="1" applyAlignment="1">
      <alignment wrapText="1"/>
    </xf>
    <xf numFmtId="165" fontId="47" fillId="53" borderId="1" xfId="0" applyNumberFormat="1" applyFont="1" applyFill="1" applyBorder="1"/>
    <xf numFmtId="0" fontId="36" fillId="2" borderId="1" xfId="0" applyFont="1" applyFill="1" applyBorder="1"/>
    <xf numFmtId="164" fontId="0" fillId="2" borderId="11" xfId="0" applyNumberFormat="1" applyFill="1" applyBorder="1" applyAlignment="1">
      <alignment horizontal="center"/>
    </xf>
    <xf numFmtId="2" fontId="14" fillId="2" borderId="4" xfId="0" applyNumberFormat="1" applyFont="1" applyFill="1" applyBorder="1" applyAlignment="1" applyProtection="1">
      <alignment horizontal="center" wrapText="1"/>
      <protection hidden="1"/>
    </xf>
    <xf numFmtId="0" fontId="36" fillId="54" borderId="1" xfId="0" applyFont="1" applyFill="1" applyBorder="1"/>
    <xf numFmtId="0" fontId="36" fillId="7" borderId="1" xfId="0" applyFont="1" applyFill="1" applyBorder="1"/>
    <xf numFmtId="0" fontId="80" fillId="6" borderId="1" xfId="0" applyFont="1" applyFill="1" applyBorder="1"/>
    <xf numFmtId="0" fontId="79" fillId="6" borderId="1" xfId="0" applyFont="1" applyFill="1" applyBorder="1" applyAlignment="1">
      <alignment wrapText="1"/>
    </xf>
    <xf numFmtId="0" fontId="24" fillId="6" borderId="1" xfId="1" applyFont="1" applyFill="1" applyBorder="1" applyAlignment="1"/>
    <xf numFmtId="1" fontId="81" fillId="55" borderId="2" xfId="0" applyNumberFormat="1" applyFont="1" applyFill="1" applyBorder="1" applyAlignment="1">
      <alignment horizontal="center" wrapText="1"/>
    </xf>
    <xf numFmtId="1" fontId="81" fillId="2" borderId="2" xfId="0" applyNumberFormat="1" applyFont="1" applyFill="1" applyBorder="1" applyAlignment="1">
      <alignment horizontal="center" wrapText="1"/>
    </xf>
    <xf numFmtId="0" fontId="82" fillId="2" borderId="1" xfId="0" applyFont="1" applyFill="1" applyBorder="1" applyAlignment="1">
      <alignment horizontal="left" vertical="top" wrapText="1"/>
    </xf>
    <xf numFmtId="0" fontId="33" fillId="56" borderId="10" xfId="0" applyFont="1" applyFill="1" applyBorder="1" applyAlignment="1">
      <alignment horizontal="center" vertical="top"/>
    </xf>
    <xf numFmtId="0" fontId="27" fillId="57" borderId="9" xfId="0" applyFont="1" applyFill="1" applyBorder="1" applyAlignment="1">
      <alignment horizontal="left" vertical="center"/>
    </xf>
    <xf numFmtId="0" fontId="82" fillId="55" borderId="1" xfId="0" applyFont="1" applyFill="1" applyBorder="1" applyAlignment="1">
      <alignment horizontal="left" vertical="top" wrapText="1"/>
    </xf>
    <xf numFmtId="0" fontId="27" fillId="58" borderId="9" xfId="0" applyFont="1" applyFill="1" applyBorder="1" applyAlignment="1">
      <alignment horizontal="left" vertical="center"/>
    </xf>
    <xf numFmtId="0" fontId="43" fillId="2" borderId="1" xfId="0" applyFont="1" applyFill="1" applyBorder="1" applyAlignment="1">
      <alignment horizontal="left"/>
    </xf>
    <xf numFmtId="1" fontId="51" fillId="59" borderId="1" xfId="0" applyNumberFormat="1" applyFont="1" applyFill="1" applyBorder="1" applyAlignment="1">
      <alignment horizontal="center"/>
    </xf>
    <xf numFmtId="0" fontId="5" fillId="55" borderId="0" xfId="0" applyFont="1" applyFill="1"/>
    <xf numFmtId="0" fontId="0" fillId="55" borderId="0" xfId="0" applyFill="1"/>
    <xf numFmtId="0" fontId="83" fillId="0" borderId="0" xfId="0" applyFont="1" applyAlignment="1">
      <alignment horizontal="left" vertical="top" wrapText="1"/>
    </xf>
    <xf numFmtId="0" fontId="27" fillId="57" borderId="16" xfId="0" applyFont="1" applyFill="1" applyBorder="1" applyAlignment="1">
      <alignment horizontal="left" vertical="center"/>
    </xf>
    <xf numFmtId="0" fontId="0" fillId="6" borderId="5" xfId="0" applyFill="1" applyBorder="1" applyAlignment="1">
      <alignment horizontal="center"/>
    </xf>
    <xf numFmtId="0" fontId="28" fillId="6" borderId="1" xfId="0" applyFont="1" applyFill="1" applyBorder="1" applyAlignment="1">
      <alignment horizontal="center" vertical="center"/>
    </xf>
    <xf numFmtId="0" fontId="26" fillId="6" borderId="1" xfId="0" applyFont="1" applyFill="1" applyBorder="1" applyAlignment="1">
      <alignment wrapText="1"/>
    </xf>
    <xf numFmtId="0" fontId="13" fillId="6" borderId="1" xfId="0" applyFont="1" applyFill="1" applyBorder="1" applyAlignment="1">
      <alignment horizontal="right" vertical="center" wrapText="1"/>
    </xf>
    <xf numFmtId="0" fontId="21" fillId="0" borderId="2" xfId="0" applyFont="1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21" fillId="0" borderId="2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30" fillId="8" borderId="7" xfId="0" applyFont="1" applyFill="1" applyBorder="1" applyAlignment="1">
      <alignment horizontal="center" vertical="center" textRotation="90" wrapText="1"/>
    </xf>
    <xf numFmtId="0" fontId="30" fillId="8" borderId="8" xfId="0" applyFont="1" applyFill="1" applyBorder="1" applyAlignment="1">
      <alignment horizontal="center" vertical="center" textRotation="90" wrapText="1"/>
    </xf>
    <xf numFmtId="0" fontId="30" fillId="8" borderId="5" xfId="0" applyFont="1" applyFill="1" applyBorder="1" applyAlignment="1">
      <alignment horizontal="center" vertical="center" textRotation="90" wrapText="1"/>
    </xf>
    <xf numFmtId="0" fontId="16" fillId="0" borderId="0" xfId="0" applyFont="1" applyAlignment="1">
      <alignment wrapText="1"/>
    </xf>
    <xf numFmtId="0" fontId="0" fillId="0" borderId="0" xfId="0" applyAlignment="1">
      <alignment wrapText="1"/>
    </xf>
    <xf numFmtId="0" fontId="6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10" fillId="0" borderId="1" xfId="0" applyFont="1" applyBorder="1" applyAlignment="1">
      <alignment horizontal="center" vertical="center"/>
    </xf>
    <xf numFmtId="0" fontId="9" fillId="11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0" fillId="0" borderId="1" xfId="0" applyBorder="1"/>
    <xf numFmtId="0" fontId="3" fillId="0" borderId="1" xfId="0" applyFont="1" applyBorder="1"/>
    <xf numFmtId="0" fontId="50" fillId="11" borderId="2" xfId="0" applyFont="1" applyFill="1" applyBorder="1"/>
    <xf numFmtId="0" fontId="50" fillId="0" borderId="3" xfId="0" applyFont="1" applyBorder="1"/>
    <xf numFmtId="0" fontId="50" fillId="0" borderId="4" xfId="0" applyFont="1" applyBorder="1"/>
    <xf numFmtId="0" fontId="55" fillId="8" borderId="7" xfId="0" applyFont="1" applyFill="1" applyBorder="1" applyAlignment="1">
      <alignment horizontal="center" vertical="center" textRotation="90" wrapText="1"/>
    </xf>
    <xf numFmtId="0" fontId="55" fillId="8" borderId="8" xfId="0" applyFont="1" applyFill="1" applyBorder="1" applyAlignment="1">
      <alignment horizontal="center" vertical="center" textRotation="90" wrapText="1"/>
    </xf>
    <xf numFmtId="0" fontId="55" fillId="8" borderId="5" xfId="0" applyFont="1" applyFill="1" applyBorder="1" applyAlignment="1">
      <alignment horizontal="center" vertical="center" textRotation="90" wrapText="1"/>
    </xf>
    <xf numFmtId="0" fontId="16" fillId="0" borderId="0" xfId="0" applyFont="1"/>
    <xf numFmtId="0" fontId="39" fillId="0" borderId="0" xfId="0" applyFont="1"/>
    <xf numFmtId="0" fontId="50" fillId="0" borderId="1" xfId="0" applyFont="1" applyBorder="1"/>
    <xf numFmtId="0" fontId="46" fillId="0" borderId="1" xfId="0" applyFont="1" applyBorder="1" applyAlignment="1">
      <alignment horizontal="center" wrapText="1"/>
    </xf>
    <xf numFmtId="0" fontId="54" fillId="0" borderId="1" xfId="0" applyFont="1" applyBorder="1" applyAlignment="1">
      <alignment horizontal="center" vertical="center"/>
    </xf>
    <xf numFmtId="0" fontId="59" fillId="0" borderId="1" xfId="0" applyFont="1" applyBorder="1" applyAlignment="1">
      <alignment horizontal="center" vertical="center" wrapText="1"/>
    </xf>
    <xf numFmtId="0" fontId="39" fillId="0" borderId="1" xfId="0" applyFont="1" applyBorder="1"/>
    <xf numFmtId="0" fontId="2" fillId="0" borderId="0" xfId="0" applyFont="1"/>
    <xf numFmtId="0" fontId="9" fillId="11" borderId="2" xfId="0" applyFont="1" applyFill="1" applyBorder="1" applyAlignment="1">
      <alignment horizontal="center" vertical="center"/>
    </xf>
    <xf numFmtId="0" fontId="9" fillId="11" borderId="4" xfId="0" applyFont="1" applyFill="1" applyBorder="1" applyAlignment="1">
      <alignment horizontal="center" vertical="center"/>
    </xf>
    <xf numFmtId="0" fontId="43" fillId="0" borderId="1" xfId="0" applyFont="1" applyBorder="1" applyAlignment="1">
      <alignment horizontal="center" wrapText="1"/>
    </xf>
    <xf numFmtId="0" fontId="42" fillId="6" borderId="1" xfId="0" applyFont="1" applyFill="1" applyBorder="1" applyAlignment="1">
      <alignment vertical="top" wrapText="1"/>
    </xf>
    <xf numFmtId="0" fontId="42" fillId="0" borderId="1" xfId="0" applyFont="1" applyBorder="1" applyAlignment="1">
      <alignment vertical="top" wrapText="1"/>
    </xf>
    <xf numFmtId="0" fontId="18" fillId="0" borderId="0" xfId="0" applyFont="1" applyAlignment="1">
      <alignment horizontal="left" vertical="top" wrapText="1"/>
    </xf>
    <xf numFmtId="0" fontId="39" fillId="0" borderId="7" xfId="0" applyFont="1" applyBorder="1"/>
    <xf numFmtId="0" fontId="9" fillId="11" borderId="15" xfId="0" applyFont="1" applyFill="1" applyBorder="1" applyAlignment="1">
      <alignment horizontal="center" vertical="center"/>
    </xf>
    <xf numFmtId="0" fontId="9" fillId="11" borderId="14" xfId="0" applyFont="1" applyFill="1" applyBorder="1" applyAlignment="1">
      <alignment horizontal="center" vertical="center"/>
    </xf>
    <xf numFmtId="0" fontId="0" fillId="0" borderId="0" xfId="0"/>
    <xf numFmtId="0" fontId="6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</cellXfs>
  <cellStyles count="3">
    <cellStyle name="Excel Built-in Normal" xfId="2" xr:uid="{7F4DB6BD-065C-40A7-936F-2BDE1F16CA99}"/>
    <cellStyle name="Гиперссылка" xfId="1" builtinId="8"/>
    <cellStyle name="Обычный" xfId="0" builtinId="0"/>
  </cellStyles>
  <dxfs count="0"/>
  <tableStyles count="0" defaultTableStyle="TableStyleMedium2" defaultPivotStyle="PivotStyleLight16"/>
  <colors>
    <mruColors>
      <color rgb="FFF0CE9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jpeg"/><Relationship Id="rId1" Type="http://schemas.openxmlformats.org/officeDocument/2006/relationships/image" Target="../media/image1.png"/><Relationship Id="rId6" Type="http://schemas.openxmlformats.org/officeDocument/2006/relationships/image" Target="../media/image7.jpg"/><Relationship Id="rId5" Type="http://schemas.openxmlformats.org/officeDocument/2006/relationships/image" Target="../media/image6.png"/><Relationship Id="rId4" Type="http://schemas.openxmlformats.org/officeDocument/2006/relationships/image" Target="../media/image5.jp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jpe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9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0.jpe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1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34018</xdr:colOff>
      <xdr:row>0</xdr:row>
      <xdr:rowOff>76540</xdr:rowOff>
    </xdr:from>
    <xdr:to>
      <xdr:col>2</xdr:col>
      <xdr:colOff>31807</xdr:colOff>
      <xdr:row>2</xdr:row>
      <xdr:rowOff>50516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D372AA82-5036-4A4F-BB80-024FFFB7F4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018" y="76540"/>
          <a:ext cx="1086360" cy="390695"/>
        </a:xfrm>
        <a:prstGeom prst="rect">
          <a:avLst/>
        </a:prstGeom>
      </xdr:spPr>
    </xdr:pic>
    <xdr:clientData/>
  </xdr:twoCellAnchor>
  <xdr:twoCellAnchor>
    <xdr:from>
      <xdr:col>3</xdr:col>
      <xdr:colOff>962025</xdr:colOff>
      <xdr:row>0</xdr:row>
      <xdr:rowOff>0</xdr:rowOff>
    </xdr:from>
    <xdr:to>
      <xdr:col>4</xdr:col>
      <xdr:colOff>47624</xdr:colOff>
      <xdr:row>2</xdr:row>
      <xdr:rowOff>142875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A4C8E161-494B-43F2-B09B-7CCB007251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0" y="0"/>
          <a:ext cx="571499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34018</xdr:colOff>
      <xdr:row>0</xdr:row>
      <xdr:rowOff>76540</xdr:rowOff>
    </xdr:from>
    <xdr:to>
      <xdr:col>2</xdr:col>
      <xdr:colOff>31807</xdr:colOff>
      <xdr:row>2</xdr:row>
      <xdr:rowOff>50516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DB9EAAF4-9467-46B5-9A1C-4DE7B2015B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018" y="76540"/>
          <a:ext cx="1083639" cy="393076"/>
        </a:xfrm>
        <a:prstGeom prst="rect">
          <a:avLst/>
        </a:prstGeom>
      </xdr:spPr>
    </xdr:pic>
    <xdr:clientData/>
  </xdr:twoCellAnchor>
  <xdr:twoCellAnchor>
    <xdr:from>
      <xdr:col>3</xdr:col>
      <xdr:colOff>962025</xdr:colOff>
      <xdr:row>0</xdr:row>
      <xdr:rowOff>0</xdr:rowOff>
    </xdr:from>
    <xdr:to>
      <xdr:col>4</xdr:col>
      <xdr:colOff>47624</xdr:colOff>
      <xdr:row>2</xdr:row>
      <xdr:rowOff>142875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24664904-1476-4155-935A-0F97DA7376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0" y="0"/>
          <a:ext cx="571499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43544</xdr:colOff>
      <xdr:row>0</xdr:row>
      <xdr:rowOff>133349</xdr:rowOff>
    </xdr:from>
    <xdr:to>
      <xdr:col>1</xdr:col>
      <xdr:colOff>590551</xdr:colOff>
      <xdr:row>2</xdr:row>
      <xdr:rowOff>29716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968E5588-D2C3-4B60-B751-B6A05892FD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544" y="133349"/>
          <a:ext cx="956582" cy="429767"/>
        </a:xfrm>
        <a:prstGeom prst="rect">
          <a:avLst/>
        </a:prstGeom>
      </xdr:spPr>
    </xdr:pic>
    <xdr:clientData/>
  </xdr:twoCellAnchor>
  <xdr:oneCellAnchor>
    <xdr:from>
      <xdr:col>3</xdr:col>
      <xdr:colOff>3215370</xdr:colOff>
      <xdr:row>1</xdr:row>
      <xdr:rowOff>341</xdr:rowOff>
    </xdr:from>
    <xdr:ext cx="1628484" cy="380659"/>
    <xdr:pic>
      <xdr:nvPicPr>
        <xdr:cNvPr id="3" name="Imagen 2">
          <a:extLst>
            <a:ext uri="{FF2B5EF4-FFF2-40B4-BE49-F238E27FC236}">
              <a16:creationId xmlns:a16="http://schemas.microsoft.com/office/drawing/2014/main" id="{024687B9-544E-4C16-B7EB-8DB21655FB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lum/>
          <a:alphaModFix/>
        </a:blip>
        <a:srcRect/>
        <a:stretch>
          <a:fillRect/>
        </a:stretch>
      </xdr:blipFill>
      <xdr:spPr>
        <a:xfrm>
          <a:off x="5406120" y="190841"/>
          <a:ext cx="1628484" cy="380659"/>
        </a:xfrm>
        <a:prstGeom prst="rect">
          <a:avLst/>
        </a:prstGeom>
        <a:noFill/>
        <a:ln cap="flat">
          <a:noFill/>
        </a:ln>
      </xdr:spPr>
    </xdr:pic>
    <xdr:clientData/>
  </xdr:oneCellAnchor>
  <xdr:twoCellAnchor>
    <xdr:from>
      <xdr:col>3</xdr:col>
      <xdr:colOff>1352550</xdr:colOff>
      <xdr:row>74</xdr:row>
      <xdr:rowOff>0</xdr:rowOff>
    </xdr:from>
    <xdr:to>
      <xdr:col>4</xdr:col>
      <xdr:colOff>38100</xdr:colOff>
      <xdr:row>75</xdr:row>
      <xdr:rowOff>0</xdr:rowOff>
    </xdr:to>
    <xdr:pic>
      <xdr:nvPicPr>
        <xdr:cNvPr id="5" name="image4.png">
          <a:extLst>
            <a:ext uri="{FF2B5EF4-FFF2-40B4-BE49-F238E27FC236}">
              <a16:creationId xmlns:a16="http://schemas.microsoft.com/office/drawing/2014/main" id="{C7918801-246B-4BDD-9F99-3EBC51AD6D38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3543300" y="15563850"/>
          <a:ext cx="1495425" cy="200025"/>
        </a:xfrm>
        <a:prstGeom prst="rect">
          <a:avLst/>
        </a:prstGeom>
        <a:noFill/>
      </xdr:spPr>
    </xdr:pic>
    <xdr:clientData fLocksWithSheet="0"/>
  </xdr:twoCellAnchor>
  <xdr:twoCellAnchor>
    <xdr:from>
      <xdr:col>3</xdr:col>
      <xdr:colOff>1743075</xdr:colOff>
      <xdr:row>6</xdr:row>
      <xdr:rowOff>38100</xdr:rowOff>
    </xdr:from>
    <xdr:to>
      <xdr:col>3</xdr:col>
      <xdr:colOff>3495675</xdr:colOff>
      <xdr:row>6</xdr:row>
      <xdr:rowOff>209549</xdr:rowOff>
    </xdr:to>
    <xdr:pic>
      <xdr:nvPicPr>
        <xdr:cNvPr id="6" name="image6.jpg">
          <a:extLst>
            <a:ext uri="{FF2B5EF4-FFF2-40B4-BE49-F238E27FC236}">
              <a16:creationId xmlns:a16="http://schemas.microsoft.com/office/drawing/2014/main" id="{158B65A6-8F5E-4B63-87DA-46968C4052E8}"/>
            </a:ext>
          </a:extLst>
        </xdr:cNvPr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3933825" y="1781175"/>
          <a:ext cx="1752600" cy="171449"/>
        </a:xfrm>
        <a:prstGeom prst="rect">
          <a:avLst/>
        </a:prstGeom>
        <a:noFill/>
      </xdr:spPr>
    </xdr:pic>
    <xdr:clientData fLocksWithSheet="0"/>
  </xdr:twoCellAnchor>
  <xdr:twoCellAnchor>
    <xdr:from>
      <xdr:col>3</xdr:col>
      <xdr:colOff>1771650</xdr:colOff>
      <xdr:row>13</xdr:row>
      <xdr:rowOff>3339</xdr:rowOff>
    </xdr:from>
    <xdr:to>
      <xdr:col>3</xdr:col>
      <xdr:colOff>2638425</xdr:colOff>
      <xdr:row>13</xdr:row>
      <xdr:rowOff>266701</xdr:rowOff>
    </xdr:to>
    <xdr:pic>
      <xdr:nvPicPr>
        <xdr:cNvPr id="7" name="image2.png">
          <a:extLst>
            <a:ext uri="{FF2B5EF4-FFF2-40B4-BE49-F238E27FC236}">
              <a16:creationId xmlns:a16="http://schemas.microsoft.com/office/drawing/2014/main" id="{A5579D69-3C15-4BC1-9864-FA8A5597D470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3962400" y="3632364"/>
          <a:ext cx="866775" cy="263362"/>
        </a:xfrm>
        <a:prstGeom prst="rect">
          <a:avLst/>
        </a:prstGeom>
        <a:noFill/>
      </xdr:spPr>
    </xdr:pic>
    <xdr:clientData fLocksWithSheet="0"/>
  </xdr:twoCellAnchor>
  <xdr:twoCellAnchor>
    <xdr:from>
      <xdr:col>3</xdr:col>
      <xdr:colOff>1381126</xdr:colOff>
      <xdr:row>104</xdr:row>
      <xdr:rowOff>814</xdr:rowOff>
    </xdr:from>
    <xdr:to>
      <xdr:col>3</xdr:col>
      <xdr:colOff>3530146</xdr:colOff>
      <xdr:row>104</xdr:row>
      <xdr:rowOff>190499</xdr:rowOff>
    </xdr:to>
    <xdr:pic>
      <xdr:nvPicPr>
        <xdr:cNvPr id="8" name="image8.jpg">
          <a:extLst>
            <a:ext uri="{FF2B5EF4-FFF2-40B4-BE49-F238E27FC236}">
              <a16:creationId xmlns:a16="http://schemas.microsoft.com/office/drawing/2014/main" id="{1B075122-B7BE-4197-AF14-B28427435B87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3571876" y="20955814"/>
          <a:ext cx="2149020" cy="189685"/>
        </a:xfrm>
        <a:prstGeom prst="rect">
          <a:avLst/>
        </a:prstGeom>
        <a:noFill/>
      </xdr:spPr>
    </xdr:pic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43544</xdr:colOff>
      <xdr:row>0</xdr:row>
      <xdr:rowOff>133349</xdr:rowOff>
    </xdr:from>
    <xdr:to>
      <xdr:col>1</xdr:col>
      <xdr:colOff>676275</xdr:colOff>
      <xdr:row>2</xdr:row>
      <xdr:rowOff>27660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9AC871A6-B156-451E-9C2A-809DFDCD29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544" y="133349"/>
          <a:ext cx="1042306" cy="427711"/>
        </a:xfrm>
        <a:prstGeom prst="rect">
          <a:avLst/>
        </a:prstGeom>
      </xdr:spPr>
    </xdr:pic>
    <xdr:clientData/>
  </xdr:twoCellAnchor>
  <xdr:twoCellAnchor editAs="oneCell">
    <xdr:from>
      <xdr:col>5</xdr:col>
      <xdr:colOff>129539</xdr:colOff>
      <xdr:row>1</xdr:row>
      <xdr:rowOff>15240</xdr:rowOff>
    </xdr:from>
    <xdr:to>
      <xdr:col>6</xdr:col>
      <xdr:colOff>426720</xdr:colOff>
      <xdr:row>2</xdr:row>
      <xdr:rowOff>87927</xdr:rowOff>
    </xdr:to>
    <xdr:pic>
      <xdr:nvPicPr>
        <xdr:cNvPr id="3" name="Рисунок 2" descr="SAGA - Games Overview | T³ - TableTop Tournaments - France">
          <a:extLst>
            <a:ext uri="{FF2B5EF4-FFF2-40B4-BE49-F238E27FC236}">
              <a16:creationId xmlns:a16="http://schemas.microsoft.com/office/drawing/2014/main" id="{59EBDEF3-5228-7ADE-8D9E-504262DC7C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76899" y="190500"/>
          <a:ext cx="982981" cy="4155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43544</xdr:colOff>
      <xdr:row>0</xdr:row>
      <xdr:rowOff>133349</xdr:rowOff>
    </xdr:from>
    <xdr:to>
      <xdr:col>2</xdr:col>
      <xdr:colOff>276225</xdr:colOff>
      <xdr:row>2</xdr:row>
      <xdr:rowOff>95250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3EEB1B45-1AD0-421D-B8C0-087C6B2B65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544" y="133349"/>
          <a:ext cx="1137556" cy="495301"/>
        </a:xfrm>
        <a:prstGeom prst="rect">
          <a:avLst/>
        </a:prstGeom>
      </xdr:spPr>
    </xdr:pic>
    <xdr:clientData/>
  </xdr:twoCellAnchor>
  <xdr:twoCellAnchor editAs="oneCell">
    <xdr:from>
      <xdr:col>3</xdr:col>
      <xdr:colOff>228600</xdr:colOff>
      <xdr:row>0</xdr:row>
      <xdr:rowOff>38101</xdr:rowOff>
    </xdr:from>
    <xdr:to>
      <xdr:col>5</xdr:col>
      <xdr:colOff>47624</xdr:colOff>
      <xdr:row>2</xdr:row>
      <xdr:rowOff>38101</xdr:rowOff>
    </xdr:to>
    <xdr:pic>
      <xdr:nvPicPr>
        <xdr:cNvPr id="3" name="Рисунок 2" descr="GSW">
          <a:extLst>
            <a:ext uri="{FF2B5EF4-FFF2-40B4-BE49-F238E27FC236}">
              <a16:creationId xmlns:a16="http://schemas.microsoft.com/office/drawing/2014/main" id="{8553DD91-8115-3FC2-9D13-C26D759AF7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43475" y="38101"/>
          <a:ext cx="933449" cy="533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34018</xdr:colOff>
      <xdr:row>0</xdr:row>
      <xdr:rowOff>76540</xdr:rowOff>
    </xdr:from>
    <xdr:to>
      <xdr:col>1</xdr:col>
      <xdr:colOff>727132</xdr:colOff>
      <xdr:row>1</xdr:row>
      <xdr:rowOff>317216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BAA54352-6D67-4EAC-8870-0FAD713B54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018" y="76540"/>
          <a:ext cx="1083639" cy="393076"/>
        </a:xfrm>
        <a:prstGeom prst="rect">
          <a:avLst/>
        </a:prstGeom>
      </xdr:spPr>
    </xdr:pic>
    <xdr:clientData/>
  </xdr:twoCellAnchor>
  <xdr:twoCellAnchor>
    <xdr:from>
      <xdr:col>3</xdr:col>
      <xdr:colOff>507722</xdr:colOff>
      <xdr:row>1</xdr:row>
      <xdr:rowOff>76200</xdr:rowOff>
    </xdr:from>
    <xdr:to>
      <xdr:col>6</xdr:col>
      <xdr:colOff>471488</xdr:colOff>
      <xdr:row>2</xdr:row>
      <xdr:rowOff>19050</xdr:rowOff>
    </xdr:to>
    <xdr:pic>
      <xdr:nvPicPr>
        <xdr:cNvPr id="3" name="Picture 4" descr="image001">
          <a:extLst>
            <a:ext uri="{FF2B5EF4-FFF2-40B4-BE49-F238E27FC236}">
              <a16:creationId xmlns:a16="http://schemas.microsoft.com/office/drawing/2014/main" id="{1575794E-2A9B-4ACC-8A9D-C36C064EC3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5922" y="266700"/>
          <a:ext cx="2040216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34019</xdr:colOff>
      <xdr:row>0</xdr:row>
      <xdr:rowOff>76540</xdr:rowOff>
    </xdr:from>
    <xdr:to>
      <xdr:col>2</xdr:col>
      <xdr:colOff>142875</xdr:colOff>
      <xdr:row>2</xdr:row>
      <xdr:rowOff>85268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B7B80230-591B-4C64-94EE-0A93A644D4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019" y="76540"/>
          <a:ext cx="1194706" cy="542128"/>
        </a:xfrm>
        <a:prstGeom prst="rect">
          <a:avLst/>
        </a:prstGeom>
      </xdr:spPr>
    </xdr:pic>
    <xdr:clientData/>
  </xdr:twoCellAnchor>
  <xdr:twoCellAnchor editAs="oneCell">
    <xdr:from>
      <xdr:col>3</xdr:col>
      <xdr:colOff>441960</xdr:colOff>
      <xdr:row>0</xdr:row>
      <xdr:rowOff>0</xdr:rowOff>
    </xdr:from>
    <xdr:to>
      <xdr:col>5</xdr:col>
      <xdr:colOff>312420</xdr:colOff>
      <xdr:row>2</xdr:row>
      <xdr:rowOff>132372</xdr:rowOff>
    </xdr:to>
    <xdr:pic>
      <xdr:nvPicPr>
        <xdr:cNvPr id="3" name="Рисунок 2" descr="Citadel Supplies">
          <a:extLst>
            <a:ext uri="{FF2B5EF4-FFF2-40B4-BE49-F238E27FC236}">
              <a16:creationId xmlns:a16="http://schemas.microsoft.com/office/drawing/2014/main" id="{BFBB0925-65A9-0622-2C41-3E6DA6267DA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7597" b="21788"/>
        <a:stretch/>
      </xdr:blipFill>
      <xdr:spPr bwMode="auto">
        <a:xfrm>
          <a:off x="5570220" y="0"/>
          <a:ext cx="1188720" cy="6581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teamforged.com/en-gb/products/godtear-lily-champion-expansion?_pos=1&amp;_sid=32c0b6f28&amp;_ss=r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A1CCE2-B892-43A7-A477-B53577CE3FA7}">
  <dimension ref="B2:O17"/>
  <sheetViews>
    <sheetView workbookViewId="0">
      <selection activeCell="G8" sqref="G8"/>
    </sheetView>
  </sheetViews>
  <sheetFormatPr defaultRowHeight="15" x14ac:dyDescent="0.25"/>
  <cols>
    <col min="2" max="2" width="24.85546875" customWidth="1"/>
    <col min="7" max="7" width="17" customWidth="1"/>
    <col min="8" max="8" width="10.7109375" customWidth="1"/>
    <col min="9" max="9" width="10.140625" bestFit="1" customWidth="1"/>
  </cols>
  <sheetData>
    <row r="2" spans="2:15" ht="15.75" x14ac:dyDescent="0.25">
      <c r="B2" s="20" t="s">
        <v>2173</v>
      </c>
      <c r="C2" s="21">
        <f>SFG!J155</f>
        <v>0</v>
      </c>
      <c r="D2" s="21">
        <f>SFG!K155</f>
        <v>0</v>
      </c>
      <c r="E2" s="21">
        <f>SFG!L155</f>
        <v>0</v>
      </c>
      <c r="G2" s="18" t="s">
        <v>155</v>
      </c>
      <c r="H2" s="15"/>
      <c r="I2" s="15"/>
      <c r="J2" s="15"/>
      <c r="K2" s="15"/>
      <c r="L2" s="15"/>
      <c r="M2" s="15"/>
      <c r="N2" s="15"/>
      <c r="O2" s="15"/>
    </row>
    <row r="3" spans="2:15" ht="15.75" x14ac:dyDescent="0.25">
      <c r="B3" s="20" t="s">
        <v>2170</v>
      </c>
      <c r="C3" s="21">
        <f>'CORVUS BELLI'!J417</f>
        <v>0</v>
      </c>
      <c r="D3" s="21">
        <f>'CORVUS BELLI'!K417</f>
        <v>0</v>
      </c>
      <c r="E3" s="21">
        <f>'CORVUS BELLI'!L417</f>
        <v>0</v>
      </c>
      <c r="G3" s="19" t="s">
        <v>170</v>
      </c>
      <c r="H3" s="15"/>
      <c r="I3" s="15"/>
      <c r="J3" s="15"/>
      <c r="K3" s="15"/>
      <c r="L3" s="15"/>
      <c r="M3" s="15"/>
      <c r="N3" s="15"/>
      <c r="O3" s="15"/>
    </row>
    <row r="4" spans="2:15" ht="15.75" x14ac:dyDescent="0.25">
      <c r="B4" s="20" t="s">
        <v>2172</v>
      </c>
      <c r="C4" s="21">
        <f>'GRIPPING BEAST'!I129</f>
        <v>0</v>
      </c>
      <c r="D4" s="21">
        <f>'GRIPPING BEAST'!J129</f>
        <v>0</v>
      </c>
      <c r="E4" s="21">
        <f>'GRIPPING BEAST'!K129</f>
        <v>0</v>
      </c>
      <c r="G4" s="19" t="s">
        <v>169</v>
      </c>
      <c r="H4" s="15"/>
      <c r="I4" s="15"/>
      <c r="J4" s="15"/>
      <c r="K4" s="15"/>
      <c r="L4" s="15"/>
      <c r="M4" s="15"/>
      <c r="N4" s="15"/>
      <c r="O4" s="15"/>
    </row>
    <row r="5" spans="2:15" ht="15.75" x14ac:dyDescent="0.25">
      <c r="B5" s="20" t="s">
        <v>1835</v>
      </c>
      <c r="C5" s="21">
        <f>' GREEN STUFF WORLD'!I141</f>
        <v>0</v>
      </c>
      <c r="D5" s="21">
        <f>' GREEN STUFF WORLD'!J141</f>
        <v>0</v>
      </c>
      <c r="E5" s="21">
        <f>' GREEN STUFF WORLD'!K141</f>
        <v>0</v>
      </c>
      <c r="G5" s="19" t="s">
        <v>171</v>
      </c>
      <c r="H5" s="15"/>
      <c r="I5" s="15"/>
      <c r="J5" s="15"/>
      <c r="K5" s="15"/>
      <c r="L5" s="15"/>
      <c r="M5" s="15"/>
      <c r="N5" s="15"/>
      <c r="O5" s="15"/>
    </row>
    <row r="6" spans="2:15" x14ac:dyDescent="0.25">
      <c r="B6" s="350" t="s">
        <v>2171</v>
      </c>
      <c r="C6" s="21">
        <f>'GAMES WORKSHOP'!I438</f>
        <v>0</v>
      </c>
      <c r="D6" s="21">
        <f>'GAMES WORKSHOP'!J438</f>
        <v>0</v>
      </c>
      <c r="E6" s="21">
        <f>'GAMES WORKSHOP'!K438</f>
        <v>0</v>
      </c>
    </row>
    <row r="7" spans="2:15" x14ac:dyDescent="0.25">
      <c r="B7" s="20" t="s">
        <v>1826</v>
      </c>
      <c r="C7" s="21">
        <f>CITADEL!I46</f>
        <v>0</v>
      </c>
      <c r="D7" s="21">
        <f>CITADEL!J46</f>
        <v>0</v>
      </c>
      <c r="E7" s="21">
        <f>CITADEL!K46</f>
        <v>0</v>
      </c>
    </row>
    <row r="8" spans="2:15" x14ac:dyDescent="0.25">
      <c r="B8" s="20"/>
      <c r="C8" s="21">
        <v>0</v>
      </c>
      <c r="D8" s="21">
        <v>0</v>
      </c>
      <c r="E8" s="21">
        <v>0</v>
      </c>
      <c r="G8" s="16" t="s">
        <v>175</v>
      </c>
      <c r="H8" s="30">
        <v>45530</v>
      </c>
      <c r="I8" s="29"/>
    </row>
    <row r="9" spans="2:15" x14ac:dyDescent="0.25">
      <c r="B9" s="20"/>
      <c r="C9" s="21">
        <v>0</v>
      </c>
      <c r="D9" s="21">
        <v>0</v>
      </c>
      <c r="E9" s="21">
        <v>0</v>
      </c>
    </row>
    <row r="10" spans="2:15" x14ac:dyDescent="0.25">
      <c r="B10" s="22" t="s">
        <v>156</v>
      </c>
      <c r="C10" s="23">
        <f>SUM(C2:C9)</f>
        <v>0</v>
      </c>
      <c r="D10" s="23">
        <f>SUM(D2:D9)</f>
        <v>0</v>
      </c>
      <c r="E10" s="23">
        <f>SUM(E2:E9)</f>
        <v>0</v>
      </c>
    </row>
    <row r="11" spans="2:15" x14ac:dyDescent="0.25">
      <c r="B11" s="1"/>
      <c r="C11" s="1"/>
      <c r="D11" s="1"/>
      <c r="E11" s="1"/>
    </row>
    <row r="12" spans="2:15" ht="42.75" customHeight="1" x14ac:dyDescent="0.25">
      <c r="B12" s="368" t="s">
        <v>748</v>
      </c>
      <c r="C12" s="369"/>
      <c r="D12" s="369"/>
      <c r="E12" s="369"/>
      <c r="F12" s="369"/>
      <c r="G12" s="369"/>
      <c r="H12" s="369"/>
      <c r="I12" s="369"/>
      <c r="J12" s="369"/>
      <c r="K12" s="369"/>
      <c r="L12" s="369"/>
      <c r="M12" s="369"/>
      <c r="N12" s="369"/>
      <c r="O12" s="370"/>
    </row>
    <row r="13" spans="2:15" x14ac:dyDescent="0.25"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</row>
    <row r="14" spans="2:15" ht="51.75" customHeight="1" x14ac:dyDescent="0.25">
      <c r="B14" s="371" t="s">
        <v>157</v>
      </c>
      <c r="C14" s="372"/>
      <c r="D14" s="372"/>
      <c r="E14" s="372"/>
      <c r="F14" s="372"/>
      <c r="G14" s="372"/>
      <c r="H14" s="372"/>
      <c r="I14" s="372"/>
      <c r="J14" s="372"/>
      <c r="K14" s="372"/>
      <c r="L14" s="372"/>
      <c r="M14" s="372"/>
      <c r="N14" s="372"/>
      <c r="O14" s="373"/>
    </row>
    <row r="17" spans="2:2" x14ac:dyDescent="0.25">
      <c r="B17" t="s">
        <v>2169</v>
      </c>
    </row>
  </sheetData>
  <mergeCells count="2">
    <mergeCell ref="B12:O12"/>
    <mergeCell ref="B14:O1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55"/>
  <sheetViews>
    <sheetView tabSelected="1" zoomScale="85" zoomScaleNormal="85" workbookViewId="0">
      <pane ySplit="6" topLeftCell="A44" activePane="bottomLeft" state="frozen"/>
      <selection pane="bottomLeft" activeCell="C50" sqref="C50"/>
    </sheetView>
  </sheetViews>
  <sheetFormatPr defaultRowHeight="15" x14ac:dyDescent="0.25"/>
  <cols>
    <col min="1" max="1" width="5.85546875" customWidth="1"/>
    <col min="2" max="2" width="10.42578125" customWidth="1"/>
    <col min="3" max="3" width="49.28515625" customWidth="1"/>
    <col min="4" max="4" width="22.28515625" customWidth="1"/>
    <col min="5" max="5" width="9.140625" style="290"/>
    <col min="6" max="6" width="11.140625" customWidth="1"/>
    <col min="7" max="7" width="11.85546875" customWidth="1"/>
    <col min="8" max="8" width="10.140625" bestFit="1" customWidth="1"/>
    <col min="10" max="10" width="10.7109375" customWidth="1"/>
    <col min="13" max="13" width="5.7109375" style="34" customWidth="1"/>
  </cols>
  <sheetData>
    <row r="1" spans="1:13" x14ac:dyDescent="0.25">
      <c r="C1" s="377" t="s">
        <v>154</v>
      </c>
      <c r="D1" s="378"/>
      <c r="G1" s="2" t="s">
        <v>153</v>
      </c>
      <c r="H1" s="14">
        <f>Загальний!H8</f>
        <v>45530</v>
      </c>
      <c r="I1" s="3" t="s">
        <v>0</v>
      </c>
      <c r="J1" s="4"/>
      <c r="K1" s="4"/>
      <c r="L1" s="4"/>
    </row>
    <row r="2" spans="1:13" ht="18" customHeight="1" x14ac:dyDescent="0.25">
      <c r="C2" s="377"/>
      <c r="D2" s="378"/>
      <c r="I2" s="44" t="s">
        <v>1</v>
      </c>
      <c r="J2" s="45"/>
      <c r="K2" s="45"/>
      <c r="L2" s="45"/>
    </row>
    <row r="3" spans="1:13" ht="12" customHeight="1" x14ac:dyDescent="0.25">
      <c r="I3" s="5" t="s">
        <v>158</v>
      </c>
      <c r="J3" s="6"/>
      <c r="K3" s="6"/>
      <c r="L3" s="6"/>
    </row>
    <row r="4" spans="1:13" ht="21.75" customHeight="1" x14ac:dyDescent="0.25">
      <c r="A4" s="385" t="s">
        <v>176</v>
      </c>
      <c r="B4" s="385"/>
      <c r="C4" s="385"/>
      <c r="D4" s="385"/>
      <c r="E4" s="385"/>
      <c r="F4" s="379" t="s">
        <v>6</v>
      </c>
      <c r="G4" s="380"/>
      <c r="H4" s="380"/>
      <c r="I4" s="381" t="s">
        <v>7</v>
      </c>
      <c r="J4" s="381"/>
      <c r="K4" s="381"/>
      <c r="L4" s="381"/>
      <c r="M4" s="374" t="s">
        <v>183</v>
      </c>
    </row>
    <row r="5" spans="1:13" ht="25.5" customHeight="1" x14ac:dyDescent="0.25">
      <c r="A5" s="13" t="s">
        <v>3</v>
      </c>
      <c r="B5" s="7" t="s">
        <v>2</v>
      </c>
      <c r="C5" s="8" t="s">
        <v>4</v>
      </c>
      <c r="D5" s="8" t="s">
        <v>16</v>
      </c>
      <c r="E5" s="9" t="s">
        <v>5</v>
      </c>
      <c r="F5" s="10" t="s">
        <v>164</v>
      </c>
      <c r="G5" s="10" t="s">
        <v>163</v>
      </c>
      <c r="H5" s="10" t="s">
        <v>162</v>
      </c>
      <c r="I5" s="383" t="s">
        <v>8</v>
      </c>
      <c r="J5" s="10" t="s">
        <v>164</v>
      </c>
      <c r="K5" s="10" t="s">
        <v>163</v>
      </c>
      <c r="L5" s="10" t="s">
        <v>162</v>
      </c>
      <c r="M5" s="375"/>
    </row>
    <row r="6" spans="1:13" ht="48" customHeight="1" x14ac:dyDescent="0.25">
      <c r="A6" s="46"/>
      <c r="B6" s="46"/>
      <c r="C6" s="382" t="s">
        <v>168</v>
      </c>
      <c r="D6" s="382"/>
      <c r="E6" s="382"/>
      <c r="F6" s="12">
        <v>0.25</v>
      </c>
      <c r="G6" s="12">
        <v>0.3</v>
      </c>
      <c r="H6" s="12">
        <v>0.35</v>
      </c>
      <c r="I6" s="384"/>
      <c r="J6" s="11" t="s">
        <v>177</v>
      </c>
      <c r="K6" s="11" t="s">
        <v>178</v>
      </c>
      <c r="L6" s="11" t="s">
        <v>179</v>
      </c>
      <c r="M6" s="376"/>
    </row>
    <row r="7" spans="1:13" s="52" customFormat="1" ht="20.25" customHeight="1" x14ac:dyDescent="0.25">
      <c r="A7" s="61"/>
      <c r="B7" s="61"/>
      <c r="C7" s="72" t="s">
        <v>184</v>
      </c>
      <c r="D7" s="68"/>
      <c r="E7" s="62"/>
      <c r="F7" s="63"/>
      <c r="G7" s="63"/>
      <c r="H7" s="63"/>
      <c r="I7" s="61"/>
      <c r="J7" s="64"/>
      <c r="K7" s="64"/>
      <c r="L7" s="64"/>
      <c r="M7" s="65"/>
    </row>
    <row r="8" spans="1:13" s="52" customFormat="1" ht="20.25" customHeight="1" x14ac:dyDescent="0.25">
      <c r="A8" s="278">
        <v>1</v>
      </c>
      <c r="B8" s="87" t="s">
        <v>185</v>
      </c>
      <c r="C8" s="88" t="s">
        <v>184</v>
      </c>
      <c r="D8" s="136" t="s">
        <v>695</v>
      </c>
      <c r="E8" s="291">
        <v>3000</v>
      </c>
      <c r="F8" s="40">
        <f t="shared" ref="F8" si="0">E8-E8/100*25</f>
        <v>2250</v>
      </c>
      <c r="G8" s="40">
        <f t="shared" ref="G8" si="1">E8-E8/100*30</f>
        <v>2100</v>
      </c>
      <c r="H8" s="40">
        <f t="shared" ref="H8" si="2">E8-E8/100*35</f>
        <v>1950</v>
      </c>
      <c r="I8" s="90"/>
      <c r="J8" s="40">
        <f t="shared" ref="J8" si="3">I8*F8</f>
        <v>0</v>
      </c>
      <c r="K8" s="40">
        <f t="shared" ref="K8" si="4">I8*G8</f>
        <v>0</v>
      </c>
      <c r="L8" s="40">
        <f t="shared" ref="L8" si="5">I8*H8</f>
        <v>0</v>
      </c>
      <c r="M8" s="41" t="s">
        <v>181</v>
      </c>
    </row>
    <row r="9" spans="1:13" ht="20.100000000000001" customHeight="1" x14ac:dyDescent="0.25">
      <c r="A9" s="81"/>
      <c r="B9" s="82"/>
      <c r="C9" s="83" t="s">
        <v>159</v>
      </c>
      <c r="D9" s="135"/>
      <c r="E9" s="292"/>
      <c r="F9" s="38"/>
      <c r="G9" s="38"/>
      <c r="H9" s="38"/>
      <c r="I9" s="85"/>
      <c r="J9" s="38"/>
      <c r="K9" s="38"/>
      <c r="L9" s="38"/>
      <c r="M9" s="37"/>
    </row>
    <row r="10" spans="1:13" ht="20.100000000000001" customHeight="1" x14ac:dyDescent="0.25">
      <c r="A10" s="101">
        <v>2</v>
      </c>
      <c r="B10" s="78" t="s">
        <v>37</v>
      </c>
      <c r="C10" s="79" t="s">
        <v>26</v>
      </c>
      <c r="D10" s="134" t="s">
        <v>698</v>
      </c>
      <c r="E10" s="293">
        <v>1350</v>
      </c>
      <c r="F10" s="43">
        <f t="shared" ref="F10:F20" si="6">E10-E10/100*25</f>
        <v>1012.5</v>
      </c>
      <c r="G10" s="43">
        <f t="shared" ref="G10:G20" si="7">E10-E10/100*30</f>
        <v>945</v>
      </c>
      <c r="H10" s="43">
        <f t="shared" ref="H10:H20" si="8">E10-E10/100*35</f>
        <v>877.5</v>
      </c>
      <c r="I10" s="80"/>
      <c r="J10" s="43">
        <f t="shared" ref="J10:J20" si="9">I10*F10</f>
        <v>0</v>
      </c>
      <c r="K10" s="43">
        <f t="shared" ref="K10:K20" si="10">I10*G10</f>
        <v>0</v>
      </c>
      <c r="L10" s="43">
        <f t="shared" ref="L10:L20" si="11">I10*H10</f>
        <v>0</v>
      </c>
      <c r="M10" s="73" t="s">
        <v>180</v>
      </c>
    </row>
    <row r="11" spans="1:13" ht="20.100000000000001" customHeight="1" x14ac:dyDescent="0.25">
      <c r="A11" s="86">
        <v>3</v>
      </c>
      <c r="B11" s="87" t="s">
        <v>38</v>
      </c>
      <c r="C11" s="91" t="s">
        <v>27</v>
      </c>
      <c r="D11" s="136" t="s">
        <v>698</v>
      </c>
      <c r="E11" s="291">
        <v>1350</v>
      </c>
      <c r="F11" s="40">
        <f t="shared" si="6"/>
        <v>1012.5</v>
      </c>
      <c r="G11" s="40">
        <f t="shared" si="7"/>
        <v>945</v>
      </c>
      <c r="H11" s="40">
        <f t="shared" si="8"/>
        <v>877.5</v>
      </c>
      <c r="I11" s="90"/>
      <c r="J11" s="40">
        <f t="shared" si="9"/>
        <v>0</v>
      </c>
      <c r="K11" s="40">
        <f t="shared" si="10"/>
        <v>0</v>
      </c>
      <c r="L11" s="40">
        <f t="shared" si="11"/>
        <v>0</v>
      </c>
      <c r="M11" s="41" t="s">
        <v>181</v>
      </c>
    </row>
    <row r="12" spans="1:13" ht="20.100000000000001" customHeight="1" x14ac:dyDescent="0.25">
      <c r="A12" s="86">
        <v>4</v>
      </c>
      <c r="B12" s="87" t="s">
        <v>34</v>
      </c>
      <c r="C12" s="91" t="s">
        <v>23</v>
      </c>
      <c r="D12" s="136" t="s">
        <v>698</v>
      </c>
      <c r="E12" s="291">
        <v>1350</v>
      </c>
      <c r="F12" s="40">
        <f t="shared" si="6"/>
        <v>1012.5</v>
      </c>
      <c r="G12" s="40">
        <f t="shared" si="7"/>
        <v>945</v>
      </c>
      <c r="H12" s="40">
        <f t="shared" si="8"/>
        <v>877.5</v>
      </c>
      <c r="I12" s="90"/>
      <c r="J12" s="40">
        <f t="shared" si="9"/>
        <v>0</v>
      </c>
      <c r="K12" s="40">
        <f t="shared" si="10"/>
        <v>0</v>
      </c>
      <c r="L12" s="40">
        <f t="shared" si="11"/>
        <v>0</v>
      </c>
      <c r="M12" s="41" t="s">
        <v>181</v>
      </c>
    </row>
    <row r="13" spans="1:13" ht="20.100000000000001" customHeight="1" x14ac:dyDescent="0.25">
      <c r="A13" s="86">
        <v>5</v>
      </c>
      <c r="B13" s="87" t="s">
        <v>35</v>
      </c>
      <c r="C13" s="91" t="s">
        <v>24</v>
      </c>
      <c r="D13" s="136" t="s">
        <v>698</v>
      </c>
      <c r="E13" s="291">
        <v>1350</v>
      </c>
      <c r="F13" s="40">
        <f t="shared" si="6"/>
        <v>1012.5</v>
      </c>
      <c r="G13" s="40">
        <f t="shared" si="7"/>
        <v>945</v>
      </c>
      <c r="H13" s="40">
        <f t="shared" si="8"/>
        <v>877.5</v>
      </c>
      <c r="I13" s="90"/>
      <c r="J13" s="40">
        <f t="shared" si="9"/>
        <v>0</v>
      </c>
      <c r="K13" s="40">
        <f t="shared" si="10"/>
        <v>0</v>
      </c>
      <c r="L13" s="40">
        <f t="shared" si="11"/>
        <v>0</v>
      </c>
      <c r="M13" s="41" t="s">
        <v>181</v>
      </c>
    </row>
    <row r="14" spans="1:13" ht="20.100000000000001" customHeight="1" x14ac:dyDescent="0.25">
      <c r="A14" s="86">
        <v>6</v>
      </c>
      <c r="B14" s="87" t="s">
        <v>36</v>
      </c>
      <c r="C14" s="91" t="s">
        <v>25</v>
      </c>
      <c r="D14" s="136" t="s">
        <v>698</v>
      </c>
      <c r="E14" s="291">
        <v>1350</v>
      </c>
      <c r="F14" s="40">
        <f t="shared" si="6"/>
        <v>1012.5</v>
      </c>
      <c r="G14" s="40">
        <f t="shared" si="7"/>
        <v>945</v>
      </c>
      <c r="H14" s="40">
        <f t="shared" si="8"/>
        <v>877.5</v>
      </c>
      <c r="I14" s="90"/>
      <c r="J14" s="40">
        <f t="shared" si="9"/>
        <v>0</v>
      </c>
      <c r="K14" s="40">
        <f t="shared" si="10"/>
        <v>0</v>
      </c>
      <c r="L14" s="40">
        <f t="shared" si="11"/>
        <v>0</v>
      </c>
      <c r="M14" s="41" t="s">
        <v>181</v>
      </c>
    </row>
    <row r="15" spans="1:13" ht="20.100000000000001" customHeight="1" x14ac:dyDescent="0.25">
      <c r="A15" s="101">
        <v>7</v>
      </c>
      <c r="B15" s="78" t="s">
        <v>39</v>
      </c>
      <c r="C15" s="279" t="s">
        <v>28</v>
      </c>
      <c r="D15" s="134" t="s">
        <v>697</v>
      </c>
      <c r="E15" s="293">
        <v>2250</v>
      </c>
      <c r="F15" s="43">
        <f t="shared" si="6"/>
        <v>1687.5</v>
      </c>
      <c r="G15" s="43">
        <f t="shared" si="7"/>
        <v>1575</v>
      </c>
      <c r="H15" s="43">
        <f t="shared" si="8"/>
        <v>1462.5</v>
      </c>
      <c r="I15" s="80"/>
      <c r="J15" s="43">
        <f t="shared" si="9"/>
        <v>0</v>
      </c>
      <c r="K15" s="43">
        <f t="shared" si="10"/>
        <v>0</v>
      </c>
      <c r="L15" s="43">
        <f t="shared" si="11"/>
        <v>0</v>
      </c>
      <c r="M15" s="73" t="s">
        <v>180</v>
      </c>
    </row>
    <row r="16" spans="1:13" ht="20.100000000000001" customHeight="1" x14ac:dyDescent="0.25">
      <c r="A16" s="86">
        <v>8</v>
      </c>
      <c r="B16" s="87" t="s">
        <v>40</v>
      </c>
      <c r="C16" s="91" t="s">
        <v>29</v>
      </c>
      <c r="D16" s="136" t="s">
        <v>698</v>
      </c>
      <c r="E16" s="291">
        <v>1200</v>
      </c>
      <c r="F16" s="40">
        <f t="shared" si="6"/>
        <v>900</v>
      </c>
      <c r="G16" s="40">
        <f t="shared" si="7"/>
        <v>840</v>
      </c>
      <c r="H16" s="40">
        <f t="shared" si="8"/>
        <v>780</v>
      </c>
      <c r="I16" s="90"/>
      <c r="J16" s="40">
        <f t="shared" si="9"/>
        <v>0</v>
      </c>
      <c r="K16" s="40">
        <f t="shared" si="10"/>
        <v>0</v>
      </c>
      <c r="L16" s="40">
        <f t="shared" si="11"/>
        <v>0</v>
      </c>
      <c r="M16" s="41" t="s">
        <v>181</v>
      </c>
    </row>
    <row r="17" spans="1:13" s="52" customFormat="1" ht="20.100000000000001" customHeight="1" x14ac:dyDescent="0.25">
      <c r="A17" s="154">
        <v>9</v>
      </c>
      <c r="B17" s="276" t="s">
        <v>41</v>
      </c>
      <c r="C17" s="99" t="s">
        <v>30</v>
      </c>
      <c r="D17" s="277" t="s">
        <v>698</v>
      </c>
      <c r="E17" s="294">
        <v>1200</v>
      </c>
      <c r="F17" s="51">
        <f t="shared" si="6"/>
        <v>900</v>
      </c>
      <c r="G17" s="51">
        <f t="shared" si="7"/>
        <v>840</v>
      </c>
      <c r="H17" s="51">
        <f t="shared" si="8"/>
        <v>780</v>
      </c>
      <c r="I17" s="98"/>
      <c r="J17" s="51">
        <f t="shared" si="9"/>
        <v>0</v>
      </c>
      <c r="K17" s="51">
        <f t="shared" si="10"/>
        <v>0</v>
      </c>
      <c r="L17" s="51">
        <f t="shared" si="11"/>
        <v>0</v>
      </c>
      <c r="M17" s="33" t="s">
        <v>180</v>
      </c>
    </row>
    <row r="18" spans="1:13" ht="20.100000000000001" customHeight="1" x14ac:dyDescent="0.25">
      <c r="A18" s="93">
        <v>10</v>
      </c>
      <c r="B18" s="94" t="s">
        <v>42</v>
      </c>
      <c r="C18" s="95" t="s">
        <v>31</v>
      </c>
      <c r="D18" s="137" t="s">
        <v>698</v>
      </c>
      <c r="E18" s="295">
        <v>1750</v>
      </c>
      <c r="F18" s="51">
        <f t="shared" si="6"/>
        <v>1312.5</v>
      </c>
      <c r="G18" s="51">
        <f t="shared" si="7"/>
        <v>1225</v>
      </c>
      <c r="H18" s="51">
        <f t="shared" si="8"/>
        <v>1137.5</v>
      </c>
      <c r="I18" s="98"/>
      <c r="J18" s="51">
        <f t="shared" si="9"/>
        <v>0</v>
      </c>
      <c r="K18" s="51">
        <f t="shared" si="10"/>
        <v>0</v>
      </c>
      <c r="L18" s="51">
        <f t="shared" si="11"/>
        <v>0</v>
      </c>
      <c r="M18" s="33" t="s">
        <v>180</v>
      </c>
    </row>
    <row r="19" spans="1:13" ht="20.100000000000001" customHeight="1" x14ac:dyDescent="0.25">
      <c r="A19" s="93">
        <v>11</v>
      </c>
      <c r="B19" s="94" t="s">
        <v>43</v>
      </c>
      <c r="C19" s="99" t="s">
        <v>32</v>
      </c>
      <c r="D19" s="137" t="s">
        <v>698</v>
      </c>
      <c r="E19" s="295">
        <v>1350</v>
      </c>
      <c r="F19" s="51">
        <f t="shared" si="6"/>
        <v>1012.5</v>
      </c>
      <c r="G19" s="51">
        <f t="shared" si="7"/>
        <v>945</v>
      </c>
      <c r="H19" s="51">
        <f t="shared" si="8"/>
        <v>877.5</v>
      </c>
      <c r="I19" s="98"/>
      <c r="J19" s="51">
        <f t="shared" si="9"/>
        <v>0</v>
      </c>
      <c r="K19" s="51">
        <f t="shared" si="10"/>
        <v>0</v>
      </c>
      <c r="L19" s="51">
        <f t="shared" si="11"/>
        <v>0</v>
      </c>
      <c r="M19" s="33" t="s">
        <v>180</v>
      </c>
    </row>
    <row r="20" spans="1:13" ht="20.100000000000001" customHeight="1" x14ac:dyDescent="0.25">
      <c r="A20" s="93">
        <v>12</v>
      </c>
      <c r="B20" s="94" t="s">
        <v>33</v>
      </c>
      <c r="C20" s="99" t="s">
        <v>22</v>
      </c>
      <c r="D20" s="137" t="s">
        <v>706</v>
      </c>
      <c r="E20" s="295">
        <v>2250</v>
      </c>
      <c r="F20" s="51">
        <f t="shared" si="6"/>
        <v>1687.5</v>
      </c>
      <c r="G20" s="51">
        <f t="shared" si="7"/>
        <v>1575</v>
      </c>
      <c r="H20" s="51">
        <f t="shared" si="8"/>
        <v>1462.5</v>
      </c>
      <c r="I20" s="98"/>
      <c r="J20" s="51">
        <f t="shared" si="9"/>
        <v>0</v>
      </c>
      <c r="K20" s="51">
        <f t="shared" si="10"/>
        <v>0</v>
      </c>
      <c r="L20" s="51">
        <f t="shared" si="11"/>
        <v>0</v>
      </c>
      <c r="M20" s="33" t="s">
        <v>180</v>
      </c>
    </row>
    <row r="21" spans="1:13" ht="20.100000000000001" customHeight="1" x14ac:dyDescent="0.25">
      <c r="A21" s="81"/>
      <c r="B21" s="82"/>
      <c r="C21" s="100" t="s">
        <v>202</v>
      </c>
      <c r="D21" s="135"/>
      <c r="E21" s="292"/>
      <c r="F21" s="38"/>
      <c r="G21" s="38"/>
      <c r="H21" s="38"/>
      <c r="I21" s="85"/>
      <c r="J21" s="38"/>
      <c r="K21" s="38"/>
      <c r="L21" s="38"/>
      <c r="M21" s="37"/>
    </row>
    <row r="22" spans="1:13" ht="20.100000000000001" customHeight="1" x14ac:dyDescent="0.25">
      <c r="A22" s="101">
        <v>13</v>
      </c>
      <c r="B22" s="102" t="s">
        <v>209</v>
      </c>
      <c r="C22" s="103" t="s">
        <v>203</v>
      </c>
      <c r="D22" s="134" t="s">
        <v>697</v>
      </c>
      <c r="E22" s="293">
        <v>2250</v>
      </c>
      <c r="F22" s="43">
        <f t="shared" ref="F22:F27" si="12">E22-E22/100*25</f>
        <v>1687.5</v>
      </c>
      <c r="G22" s="43">
        <f t="shared" ref="G22:G27" si="13">E22-E22/100*30</f>
        <v>1575</v>
      </c>
      <c r="H22" s="43">
        <f t="shared" ref="H22:H27" si="14">E22-E22/100*35</f>
        <v>1462.5</v>
      </c>
      <c r="I22" s="80"/>
      <c r="J22" s="43">
        <f t="shared" ref="J22:J27" si="15">I22*F22</f>
        <v>0</v>
      </c>
      <c r="K22" s="43">
        <f t="shared" ref="K22:K27" si="16">I22*G22</f>
        <v>0</v>
      </c>
      <c r="L22" s="43">
        <f t="shared" ref="L22:L27" si="17">I22*H22</f>
        <v>0</v>
      </c>
      <c r="M22" s="73" t="s">
        <v>180</v>
      </c>
    </row>
    <row r="23" spans="1:13" ht="20.100000000000001" customHeight="1" x14ac:dyDescent="0.25">
      <c r="A23" s="101">
        <v>14</v>
      </c>
      <c r="B23" s="102" t="s">
        <v>210</v>
      </c>
      <c r="C23" s="103" t="s">
        <v>204</v>
      </c>
      <c r="D23" s="134" t="s">
        <v>698</v>
      </c>
      <c r="E23" s="293">
        <v>1350</v>
      </c>
      <c r="F23" s="43">
        <f t="shared" si="12"/>
        <v>1012.5</v>
      </c>
      <c r="G23" s="43">
        <f t="shared" si="13"/>
        <v>945</v>
      </c>
      <c r="H23" s="43">
        <f t="shared" si="14"/>
        <v>877.5</v>
      </c>
      <c r="I23" s="80"/>
      <c r="J23" s="43">
        <f t="shared" si="15"/>
        <v>0</v>
      </c>
      <c r="K23" s="43">
        <f t="shared" si="16"/>
        <v>0</v>
      </c>
      <c r="L23" s="43">
        <f t="shared" si="17"/>
        <v>0</v>
      </c>
      <c r="M23" s="66" t="s">
        <v>181</v>
      </c>
    </row>
    <row r="24" spans="1:13" ht="20.100000000000001" customHeight="1" x14ac:dyDescent="0.25">
      <c r="A24" s="101">
        <v>15</v>
      </c>
      <c r="B24" s="102" t="s">
        <v>211</v>
      </c>
      <c r="C24" s="103" t="s">
        <v>205</v>
      </c>
      <c r="D24" s="134" t="s">
        <v>698</v>
      </c>
      <c r="E24" s="293">
        <v>1350</v>
      </c>
      <c r="F24" s="43">
        <f t="shared" si="12"/>
        <v>1012.5</v>
      </c>
      <c r="G24" s="43">
        <f t="shared" si="13"/>
        <v>945</v>
      </c>
      <c r="H24" s="43">
        <f t="shared" si="14"/>
        <v>877.5</v>
      </c>
      <c r="I24" s="80"/>
      <c r="J24" s="43">
        <f t="shared" si="15"/>
        <v>0</v>
      </c>
      <c r="K24" s="43">
        <f t="shared" si="16"/>
        <v>0</v>
      </c>
      <c r="L24" s="43">
        <f t="shared" si="17"/>
        <v>0</v>
      </c>
      <c r="M24" s="66" t="s">
        <v>181</v>
      </c>
    </row>
    <row r="25" spans="1:13" ht="20.100000000000001" customHeight="1" x14ac:dyDescent="0.25">
      <c r="A25" s="101">
        <v>16</v>
      </c>
      <c r="B25" s="102" t="s">
        <v>212</v>
      </c>
      <c r="C25" s="103" t="s">
        <v>206</v>
      </c>
      <c r="D25" s="134" t="s">
        <v>698</v>
      </c>
      <c r="E25" s="293">
        <v>1750</v>
      </c>
      <c r="F25" s="43">
        <f t="shared" si="12"/>
        <v>1312.5</v>
      </c>
      <c r="G25" s="43">
        <f t="shared" si="13"/>
        <v>1225</v>
      </c>
      <c r="H25" s="43">
        <f t="shared" si="14"/>
        <v>1137.5</v>
      </c>
      <c r="I25" s="80"/>
      <c r="J25" s="43">
        <f t="shared" si="15"/>
        <v>0</v>
      </c>
      <c r="K25" s="43">
        <f t="shared" si="16"/>
        <v>0</v>
      </c>
      <c r="L25" s="43">
        <f t="shared" si="17"/>
        <v>0</v>
      </c>
      <c r="M25" s="66" t="s">
        <v>181</v>
      </c>
    </row>
    <row r="26" spans="1:13" ht="20.100000000000001" customHeight="1" x14ac:dyDescent="0.25">
      <c r="A26" s="101">
        <v>17</v>
      </c>
      <c r="B26" s="102" t="s">
        <v>213</v>
      </c>
      <c r="C26" s="103" t="s">
        <v>207</v>
      </c>
      <c r="D26" s="134" t="s">
        <v>698</v>
      </c>
      <c r="E26" s="293">
        <v>2250</v>
      </c>
      <c r="F26" s="43">
        <f t="shared" si="12"/>
        <v>1687.5</v>
      </c>
      <c r="G26" s="43">
        <f t="shared" si="13"/>
        <v>1575</v>
      </c>
      <c r="H26" s="43">
        <f t="shared" si="14"/>
        <v>1462.5</v>
      </c>
      <c r="I26" s="80"/>
      <c r="J26" s="43">
        <f t="shared" si="15"/>
        <v>0</v>
      </c>
      <c r="K26" s="43">
        <f t="shared" si="16"/>
        <v>0</v>
      </c>
      <c r="L26" s="43">
        <f t="shared" si="17"/>
        <v>0</v>
      </c>
      <c r="M26" s="66" t="s">
        <v>181</v>
      </c>
    </row>
    <row r="27" spans="1:13" ht="20.100000000000001" customHeight="1" x14ac:dyDescent="0.25">
      <c r="A27" s="101">
        <v>18</v>
      </c>
      <c r="B27" s="102" t="s">
        <v>214</v>
      </c>
      <c r="C27" s="103" t="s">
        <v>208</v>
      </c>
      <c r="D27" s="134" t="s">
        <v>698</v>
      </c>
      <c r="E27" s="293">
        <v>1500</v>
      </c>
      <c r="F27" s="43">
        <f t="shared" si="12"/>
        <v>1125</v>
      </c>
      <c r="G27" s="43">
        <f t="shared" si="13"/>
        <v>1050</v>
      </c>
      <c r="H27" s="43">
        <f t="shared" si="14"/>
        <v>975</v>
      </c>
      <c r="I27" s="80"/>
      <c r="J27" s="43">
        <f t="shared" si="15"/>
        <v>0</v>
      </c>
      <c r="K27" s="43">
        <f t="shared" si="16"/>
        <v>0</v>
      </c>
      <c r="L27" s="43">
        <f t="shared" si="17"/>
        <v>0</v>
      </c>
      <c r="M27" s="66" t="s">
        <v>181</v>
      </c>
    </row>
    <row r="28" spans="1:13" ht="20.100000000000001" customHeight="1" x14ac:dyDescent="0.25">
      <c r="A28" s="81"/>
      <c r="B28" s="82"/>
      <c r="C28" s="100" t="s">
        <v>217</v>
      </c>
      <c r="D28" s="135"/>
      <c r="E28" s="292"/>
      <c r="F28" s="38"/>
      <c r="G28" s="38"/>
      <c r="H28" s="38"/>
      <c r="I28" s="85"/>
      <c r="J28" s="38"/>
      <c r="K28" s="38"/>
      <c r="L28" s="38"/>
      <c r="M28" s="37"/>
    </row>
    <row r="29" spans="1:13" ht="20.100000000000001" customHeight="1" x14ac:dyDescent="0.25">
      <c r="A29" s="101">
        <v>19</v>
      </c>
      <c r="B29" s="102" t="s">
        <v>218</v>
      </c>
      <c r="C29" s="104" t="s">
        <v>215</v>
      </c>
      <c r="D29" s="134" t="s">
        <v>696</v>
      </c>
      <c r="E29" s="293">
        <v>1500</v>
      </c>
      <c r="F29" s="43">
        <f t="shared" ref="F29:F30" si="18">E29-E29/100*25</f>
        <v>1125</v>
      </c>
      <c r="G29" s="43">
        <f t="shared" ref="G29:G30" si="19">E29-E29/100*30</f>
        <v>1050</v>
      </c>
      <c r="H29" s="43">
        <f t="shared" ref="H29:H30" si="20">E29-E29/100*35</f>
        <v>975</v>
      </c>
      <c r="I29" s="80"/>
      <c r="J29" s="43">
        <f t="shared" ref="J29:J30" si="21">I29*F29</f>
        <v>0</v>
      </c>
      <c r="K29" s="43">
        <f t="shared" ref="K29:K30" si="22">I29*G29</f>
        <v>0</v>
      </c>
      <c r="L29" s="43">
        <f t="shared" ref="L29:L30" si="23">I29*H29</f>
        <v>0</v>
      </c>
      <c r="M29" s="73" t="s">
        <v>180</v>
      </c>
    </row>
    <row r="30" spans="1:13" ht="20.100000000000001" customHeight="1" x14ac:dyDescent="0.25">
      <c r="A30" s="101">
        <v>20</v>
      </c>
      <c r="B30" s="102" t="s">
        <v>219</v>
      </c>
      <c r="C30" s="104" t="s">
        <v>216</v>
      </c>
      <c r="D30" s="134" t="s">
        <v>696</v>
      </c>
      <c r="E30" s="293">
        <v>1500</v>
      </c>
      <c r="F30" s="43">
        <f t="shared" si="18"/>
        <v>1125</v>
      </c>
      <c r="G30" s="43">
        <f t="shared" si="19"/>
        <v>1050</v>
      </c>
      <c r="H30" s="43">
        <f t="shared" si="20"/>
        <v>975</v>
      </c>
      <c r="I30" s="80"/>
      <c r="J30" s="43">
        <f t="shared" si="21"/>
        <v>0</v>
      </c>
      <c r="K30" s="43">
        <f t="shared" si="22"/>
        <v>0</v>
      </c>
      <c r="L30" s="43">
        <f t="shared" si="23"/>
        <v>0</v>
      </c>
      <c r="M30" s="73" t="s">
        <v>180</v>
      </c>
    </row>
    <row r="31" spans="1:13" ht="20.100000000000001" customHeight="1" x14ac:dyDescent="0.25">
      <c r="A31" s="81"/>
      <c r="B31" s="82"/>
      <c r="C31" s="100" t="s">
        <v>160</v>
      </c>
      <c r="D31" s="135"/>
      <c r="E31" s="292"/>
      <c r="F31" s="38"/>
      <c r="G31" s="38"/>
      <c r="H31" s="38"/>
      <c r="I31" s="85"/>
      <c r="J31" s="38"/>
      <c r="K31" s="38"/>
      <c r="L31" s="38"/>
      <c r="M31" s="37"/>
    </row>
    <row r="32" spans="1:13" ht="20.100000000000001" customHeight="1" x14ac:dyDescent="0.25">
      <c r="A32" s="93">
        <v>21</v>
      </c>
      <c r="B32" s="94" t="s">
        <v>45</v>
      </c>
      <c r="C32" s="95" t="s">
        <v>44</v>
      </c>
      <c r="D32" s="137" t="s">
        <v>696</v>
      </c>
      <c r="E32" s="295">
        <v>9999</v>
      </c>
      <c r="F32" s="51">
        <f>E32-E32/100*25</f>
        <v>7499.25</v>
      </c>
      <c r="G32" s="51">
        <f>E32-E32/100*30</f>
        <v>6999.3</v>
      </c>
      <c r="H32" s="51">
        <f>E32-E32/100*35</f>
        <v>6499.35</v>
      </c>
      <c r="I32" s="98"/>
      <c r="J32" s="51">
        <f>I32*F32</f>
        <v>0</v>
      </c>
      <c r="K32" s="51">
        <f>I32*G32</f>
        <v>0</v>
      </c>
      <c r="L32" s="51">
        <f>I32*H32</f>
        <v>0</v>
      </c>
      <c r="M32" s="33" t="s">
        <v>180</v>
      </c>
    </row>
    <row r="33" spans="1:13" ht="20.100000000000001" customHeight="1" x14ac:dyDescent="0.25">
      <c r="A33" s="81"/>
      <c r="B33" s="82"/>
      <c r="C33" s="83" t="s">
        <v>1606</v>
      </c>
      <c r="D33" s="135"/>
      <c r="E33" s="292"/>
      <c r="F33" s="38"/>
      <c r="G33" s="38"/>
      <c r="H33" s="38"/>
      <c r="I33" s="85"/>
      <c r="J33" s="38"/>
      <c r="K33" s="38"/>
      <c r="L33" s="38"/>
      <c r="M33" s="37"/>
    </row>
    <row r="34" spans="1:13" ht="20.100000000000001" customHeight="1" x14ac:dyDescent="0.25">
      <c r="A34" s="86">
        <v>22</v>
      </c>
      <c r="B34" s="87" t="s">
        <v>72</v>
      </c>
      <c r="C34" s="91" t="s">
        <v>71</v>
      </c>
      <c r="D34" s="136" t="s">
        <v>695</v>
      </c>
      <c r="E34" s="291">
        <v>5250</v>
      </c>
      <c r="F34" s="40">
        <f>E34-E34/100*25</f>
        <v>3937.5</v>
      </c>
      <c r="G34" s="40">
        <f>E34-E34/100*30</f>
        <v>3675</v>
      </c>
      <c r="H34" s="40">
        <f>E34-E34/100*35</f>
        <v>3412.5</v>
      </c>
      <c r="I34" s="90"/>
      <c r="J34" s="40">
        <f>I34*F34</f>
        <v>0</v>
      </c>
      <c r="K34" s="40">
        <f>I34*G34</f>
        <v>0</v>
      </c>
      <c r="L34" s="40">
        <f>I34*H34</f>
        <v>0</v>
      </c>
      <c r="M34" s="42" t="s">
        <v>181</v>
      </c>
    </row>
    <row r="35" spans="1:13" ht="20.100000000000001" customHeight="1" x14ac:dyDescent="0.25">
      <c r="A35" s="105"/>
      <c r="B35" s="105"/>
      <c r="C35" s="100" t="s">
        <v>1605</v>
      </c>
      <c r="D35" s="138"/>
      <c r="E35" s="296"/>
      <c r="F35" s="106"/>
      <c r="G35" s="106"/>
      <c r="H35" s="106"/>
      <c r="I35" s="105"/>
      <c r="J35" s="107"/>
      <c r="K35" s="107"/>
      <c r="L35" s="107"/>
      <c r="M35" s="37"/>
    </row>
    <row r="36" spans="1:13" ht="20.100000000000001" customHeight="1" x14ac:dyDescent="0.25">
      <c r="A36" s="93">
        <v>23</v>
      </c>
      <c r="B36" s="94" t="s">
        <v>48</v>
      </c>
      <c r="C36" s="108" t="s">
        <v>749</v>
      </c>
      <c r="D36" s="137" t="s">
        <v>699</v>
      </c>
      <c r="E36" s="295">
        <v>3000</v>
      </c>
      <c r="F36" s="280">
        <f t="shared" ref="F36:F50" si="24">E36-E36/100*25</f>
        <v>2250</v>
      </c>
      <c r="G36" s="280">
        <f t="shared" ref="G36:G50" si="25">E36-E36/100*30</f>
        <v>2100</v>
      </c>
      <c r="H36" s="280">
        <f t="shared" ref="H36:H50" si="26">E36-E36/100*35</f>
        <v>1950</v>
      </c>
      <c r="I36" s="97"/>
      <c r="J36" s="280">
        <f t="shared" ref="J36:J50" si="27">I36*F36</f>
        <v>0</v>
      </c>
      <c r="K36" s="280">
        <f t="shared" ref="K36:K50" si="28">I36*G36</f>
        <v>0</v>
      </c>
      <c r="L36" s="280">
        <f t="shared" ref="L36:L50" si="29">I36*H36</f>
        <v>0</v>
      </c>
      <c r="M36" s="33" t="s">
        <v>180</v>
      </c>
    </row>
    <row r="37" spans="1:13" s="52" customFormat="1" ht="20.100000000000001" customHeight="1" x14ac:dyDescent="0.25">
      <c r="A37" s="154">
        <v>24</v>
      </c>
      <c r="B37" s="276" t="s">
        <v>56</v>
      </c>
      <c r="C37" s="99" t="s">
        <v>750</v>
      </c>
      <c r="D37" s="277" t="s">
        <v>699</v>
      </c>
      <c r="E37" s="294">
        <v>3000</v>
      </c>
      <c r="F37" s="51">
        <f t="shared" si="24"/>
        <v>2250</v>
      </c>
      <c r="G37" s="51">
        <f t="shared" si="25"/>
        <v>2100</v>
      </c>
      <c r="H37" s="51">
        <f t="shared" si="26"/>
        <v>1950</v>
      </c>
      <c r="I37" s="98"/>
      <c r="J37" s="51">
        <f t="shared" si="27"/>
        <v>0</v>
      </c>
      <c r="K37" s="51">
        <f t="shared" si="28"/>
        <v>0</v>
      </c>
      <c r="L37" s="51">
        <f t="shared" si="29"/>
        <v>0</v>
      </c>
      <c r="M37" s="33" t="s">
        <v>180</v>
      </c>
    </row>
    <row r="38" spans="1:13" ht="20.100000000000001" customHeight="1" x14ac:dyDescent="0.25">
      <c r="A38" s="93">
        <v>25</v>
      </c>
      <c r="B38" s="94" t="s">
        <v>52</v>
      </c>
      <c r="C38" s="108" t="s">
        <v>751</v>
      </c>
      <c r="D38" s="137" t="s">
        <v>699</v>
      </c>
      <c r="E38" s="295">
        <v>3500</v>
      </c>
      <c r="F38" s="51">
        <f t="shared" si="24"/>
        <v>2625</v>
      </c>
      <c r="G38" s="51">
        <f t="shared" si="25"/>
        <v>2450</v>
      </c>
      <c r="H38" s="51">
        <f t="shared" si="26"/>
        <v>2275</v>
      </c>
      <c r="I38" s="98"/>
      <c r="J38" s="51">
        <f t="shared" si="27"/>
        <v>0</v>
      </c>
      <c r="K38" s="51">
        <f t="shared" si="28"/>
        <v>0</v>
      </c>
      <c r="L38" s="51">
        <f t="shared" si="29"/>
        <v>0</v>
      </c>
      <c r="M38" s="33" t="s">
        <v>180</v>
      </c>
    </row>
    <row r="39" spans="1:13" s="52" customFormat="1" ht="20.100000000000001" customHeight="1" x14ac:dyDescent="0.25">
      <c r="A39" s="86">
        <v>26</v>
      </c>
      <c r="B39" s="87" t="s">
        <v>54</v>
      </c>
      <c r="C39" s="91" t="s">
        <v>752</v>
      </c>
      <c r="D39" s="136" t="s">
        <v>699</v>
      </c>
      <c r="E39" s="291">
        <v>3500</v>
      </c>
      <c r="F39" s="40">
        <f t="shared" si="24"/>
        <v>2625</v>
      </c>
      <c r="G39" s="40">
        <f t="shared" si="25"/>
        <v>2450</v>
      </c>
      <c r="H39" s="40">
        <f t="shared" si="26"/>
        <v>2275</v>
      </c>
      <c r="I39" s="90"/>
      <c r="J39" s="40">
        <f t="shared" si="27"/>
        <v>0</v>
      </c>
      <c r="K39" s="40">
        <f t="shared" si="28"/>
        <v>0</v>
      </c>
      <c r="L39" s="40">
        <f t="shared" si="29"/>
        <v>0</v>
      </c>
      <c r="M39" s="42" t="s">
        <v>181</v>
      </c>
    </row>
    <row r="40" spans="1:13" ht="20.100000000000001" customHeight="1" x14ac:dyDescent="0.25">
      <c r="A40" s="86">
        <v>27</v>
      </c>
      <c r="B40" s="87" t="s">
        <v>49</v>
      </c>
      <c r="C40" s="91" t="s">
        <v>753</v>
      </c>
      <c r="D40" s="136" t="s">
        <v>699</v>
      </c>
      <c r="E40" s="291">
        <v>3500</v>
      </c>
      <c r="F40" s="40">
        <f t="shared" si="24"/>
        <v>2625</v>
      </c>
      <c r="G40" s="40">
        <f t="shared" si="25"/>
        <v>2450</v>
      </c>
      <c r="H40" s="40">
        <f t="shared" si="26"/>
        <v>2275</v>
      </c>
      <c r="I40" s="90"/>
      <c r="J40" s="40">
        <f t="shared" si="27"/>
        <v>0</v>
      </c>
      <c r="K40" s="40">
        <f t="shared" si="28"/>
        <v>0</v>
      </c>
      <c r="L40" s="40">
        <f t="shared" si="29"/>
        <v>0</v>
      </c>
      <c r="M40" s="42" t="s">
        <v>181</v>
      </c>
    </row>
    <row r="41" spans="1:13" ht="20.100000000000001" customHeight="1" x14ac:dyDescent="0.25">
      <c r="A41" s="86">
        <v>28</v>
      </c>
      <c r="B41" s="87" t="s">
        <v>47</v>
      </c>
      <c r="C41" s="91" t="s">
        <v>754</v>
      </c>
      <c r="D41" s="136" t="s">
        <v>699</v>
      </c>
      <c r="E41" s="291">
        <v>3500</v>
      </c>
      <c r="F41" s="40">
        <f t="shared" si="24"/>
        <v>2625</v>
      </c>
      <c r="G41" s="40">
        <f t="shared" si="25"/>
        <v>2450</v>
      </c>
      <c r="H41" s="40">
        <f t="shared" si="26"/>
        <v>2275</v>
      </c>
      <c r="I41" s="90"/>
      <c r="J41" s="40">
        <f t="shared" si="27"/>
        <v>0</v>
      </c>
      <c r="K41" s="40">
        <f t="shared" si="28"/>
        <v>0</v>
      </c>
      <c r="L41" s="40">
        <f t="shared" si="29"/>
        <v>0</v>
      </c>
      <c r="M41" s="42" t="s">
        <v>181</v>
      </c>
    </row>
    <row r="42" spans="1:13" s="52" customFormat="1" ht="20.100000000000001" customHeight="1" x14ac:dyDescent="0.25">
      <c r="A42" s="154">
        <v>29</v>
      </c>
      <c r="B42" s="276" t="s">
        <v>53</v>
      </c>
      <c r="C42" s="99" t="s">
        <v>755</v>
      </c>
      <c r="D42" s="277" t="s">
        <v>699</v>
      </c>
      <c r="E42" s="294">
        <v>3500</v>
      </c>
      <c r="F42" s="51">
        <f t="shared" si="24"/>
        <v>2625</v>
      </c>
      <c r="G42" s="51">
        <f t="shared" si="25"/>
        <v>2450</v>
      </c>
      <c r="H42" s="51">
        <f t="shared" si="26"/>
        <v>2275</v>
      </c>
      <c r="I42" s="98"/>
      <c r="J42" s="51">
        <f t="shared" si="27"/>
        <v>0</v>
      </c>
      <c r="K42" s="51">
        <f t="shared" si="28"/>
        <v>0</v>
      </c>
      <c r="L42" s="51">
        <f t="shared" si="29"/>
        <v>0</v>
      </c>
      <c r="M42" s="33" t="s">
        <v>180</v>
      </c>
    </row>
    <row r="43" spans="1:13" ht="20.100000000000001" customHeight="1" x14ac:dyDescent="0.25">
      <c r="A43" s="93">
        <v>30</v>
      </c>
      <c r="B43" s="94" t="s">
        <v>46</v>
      </c>
      <c r="C43" s="108" t="s">
        <v>756</v>
      </c>
      <c r="D43" s="137" t="s">
        <v>699</v>
      </c>
      <c r="E43" s="295">
        <v>3000</v>
      </c>
      <c r="F43" s="51">
        <f t="shared" si="24"/>
        <v>2250</v>
      </c>
      <c r="G43" s="51">
        <f t="shared" si="25"/>
        <v>2100</v>
      </c>
      <c r="H43" s="51">
        <f t="shared" si="26"/>
        <v>1950</v>
      </c>
      <c r="I43" s="98"/>
      <c r="J43" s="51">
        <f t="shared" si="27"/>
        <v>0</v>
      </c>
      <c r="K43" s="51">
        <f t="shared" si="28"/>
        <v>0</v>
      </c>
      <c r="L43" s="51">
        <f t="shared" si="29"/>
        <v>0</v>
      </c>
      <c r="M43" s="33" t="s">
        <v>180</v>
      </c>
    </row>
    <row r="44" spans="1:13" ht="20.100000000000001" customHeight="1" x14ac:dyDescent="0.25">
      <c r="A44" s="93">
        <v>31</v>
      </c>
      <c r="B44" s="94" t="s">
        <v>58</v>
      </c>
      <c r="C44" s="99" t="s">
        <v>757</v>
      </c>
      <c r="D44" s="137" t="s">
        <v>699</v>
      </c>
      <c r="E44" s="295">
        <v>3000</v>
      </c>
      <c r="F44" s="51">
        <f t="shared" si="24"/>
        <v>2250</v>
      </c>
      <c r="G44" s="51">
        <f t="shared" si="25"/>
        <v>2100</v>
      </c>
      <c r="H44" s="51">
        <f t="shared" si="26"/>
        <v>1950</v>
      </c>
      <c r="I44" s="98"/>
      <c r="J44" s="51">
        <f t="shared" si="27"/>
        <v>0</v>
      </c>
      <c r="K44" s="51">
        <f t="shared" si="28"/>
        <v>0</v>
      </c>
      <c r="L44" s="51">
        <f t="shared" si="29"/>
        <v>0</v>
      </c>
      <c r="M44" s="33" t="s">
        <v>180</v>
      </c>
    </row>
    <row r="45" spans="1:13" ht="20.100000000000001" customHeight="1" x14ac:dyDescent="0.25">
      <c r="A45" s="93">
        <v>32</v>
      </c>
      <c r="B45" s="94" t="s">
        <v>50</v>
      </c>
      <c r="C45" s="99" t="s">
        <v>758</v>
      </c>
      <c r="D45" s="137" t="s">
        <v>699</v>
      </c>
      <c r="E45" s="295">
        <v>1500</v>
      </c>
      <c r="F45" s="51">
        <f t="shared" si="24"/>
        <v>1125</v>
      </c>
      <c r="G45" s="51">
        <f t="shared" si="25"/>
        <v>1050</v>
      </c>
      <c r="H45" s="51">
        <f t="shared" si="26"/>
        <v>975</v>
      </c>
      <c r="I45" s="98"/>
      <c r="J45" s="51">
        <f t="shared" si="27"/>
        <v>0</v>
      </c>
      <c r="K45" s="51">
        <f t="shared" si="28"/>
        <v>0</v>
      </c>
      <c r="L45" s="51">
        <f t="shared" si="29"/>
        <v>0</v>
      </c>
      <c r="M45" s="33" t="s">
        <v>180</v>
      </c>
    </row>
    <row r="46" spans="1:13" ht="20.100000000000001" customHeight="1" x14ac:dyDescent="0.25">
      <c r="A46" s="86">
        <v>33</v>
      </c>
      <c r="B46" s="87" t="s">
        <v>55</v>
      </c>
      <c r="C46" s="88" t="s">
        <v>759</v>
      </c>
      <c r="D46" s="136" t="s">
        <v>699</v>
      </c>
      <c r="E46" s="291">
        <v>3000</v>
      </c>
      <c r="F46" s="40">
        <f t="shared" si="24"/>
        <v>2250</v>
      </c>
      <c r="G46" s="40">
        <f t="shared" si="25"/>
        <v>2100</v>
      </c>
      <c r="H46" s="40">
        <f t="shared" si="26"/>
        <v>1950</v>
      </c>
      <c r="I46" s="90"/>
      <c r="J46" s="40">
        <f t="shared" si="27"/>
        <v>0</v>
      </c>
      <c r="K46" s="40">
        <f t="shared" si="28"/>
        <v>0</v>
      </c>
      <c r="L46" s="40">
        <f t="shared" si="29"/>
        <v>0</v>
      </c>
      <c r="M46" s="42" t="s">
        <v>181</v>
      </c>
    </row>
    <row r="47" spans="1:13" ht="20.100000000000001" customHeight="1" x14ac:dyDescent="0.25">
      <c r="A47" s="101">
        <v>34</v>
      </c>
      <c r="B47" s="78" t="s">
        <v>57</v>
      </c>
      <c r="C47" s="109" t="s">
        <v>760</v>
      </c>
      <c r="D47" s="134" t="s">
        <v>699</v>
      </c>
      <c r="E47" s="293">
        <v>3000</v>
      </c>
      <c r="F47" s="43">
        <f t="shared" si="24"/>
        <v>2250</v>
      </c>
      <c r="G47" s="43">
        <f t="shared" si="25"/>
        <v>2100</v>
      </c>
      <c r="H47" s="43">
        <f t="shared" si="26"/>
        <v>1950</v>
      </c>
      <c r="I47" s="80"/>
      <c r="J47" s="43">
        <f t="shared" si="27"/>
        <v>0</v>
      </c>
      <c r="K47" s="43">
        <f t="shared" si="28"/>
        <v>0</v>
      </c>
      <c r="L47" s="43">
        <f t="shared" si="29"/>
        <v>0</v>
      </c>
      <c r="M47" s="73" t="s">
        <v>180</v>
      </c>
    </row>
    <row r="48" spans="1:13" ht="20.100000000000001" customHeight="1" x14ac:dyDescent="0.25">
      <c r="A48" s="93">
        <v>35</v>
      </c>
      <c r="B48" s="94" t="s">
        <v>51</v>
      </c>
      <c r="C48" s="95" t="s">
        <v>761</v>
      </c>
      <c r="D48" s="137" t="s">
        <v>699</v>
      </c>
      <c r="E48" s="295">
        <v>3500</v>
      </c>
      <c r="F48" s="51">
        <f t="shared" si="24"/>
        <v>2625</v>
      </c>
      <c r="G48" s="51">
        <f t="shared" si="25"/>
        <v>2450</v>
      </c>
      <c r="H48" s="51">
        <f t="shared" si="26"/>
        <v>2275</v>
      </c>
      <c r="I48" s="98"/>
      <c r="J48" s="51">
        <f t="shared" si="27"/>
        <v>0</v>
      </c>
      <c r="K48" s="51">
        <f t="shared" si="28"/>
        <v>0</v>
      </c>
      <c r="L48" s="51">
        <f t="shared" si="29"/>
        <v>0</v>
      </c>
      <c r="M48" s="33" t="s">
        <v>180</v>
      </c>
    </row>
    <row r="49" spans="1:13" ht="20.100000000000001" customHeight="1" x14ac:dyDescent="0.25">
      <c r="A49" s="93">
        <v>36</v>
      </c>
      <c r="B49" s="94" t="s">
        <v>10</v>
      </c>
      <c r="C49" s="110" t="s">
        <v>762</v>
      </c>
      <c r="D49" s="137" t="s">
        <v>703</v>
      </c>
      <c r="E49" s="295">
        <v>5500</v>
      </c>
      <c r="F49" s="51">
        <f t="shared" si="24"/>
        <v>4125</v>
      </c>
      <c r="G49" s="51">
        <f t="shared" si="25"/>
        <v>3850</v>
      </c>
      <c r="H49" s="51">
        <f t="shared" si="26"/>
        <v>3575</v>
      </c>
      <c r="I49" s="98"/>
      <c r="J49" s="51">
        <f t="shared" si="27"/>
        <v>0</v>
      </c>
      <c r="K49" s="51">
        <f t="shared" si="28"/>
        <v>0</v>
      </c>
      <c r="L49" s="51">
        <f t="shared" si="29"/>
        <v>0</v>
      </c>
      <c r="M49" s="33" t="s">
        <v>180</v>
      </c>
    </row>
    <row r="50" spans="1:13" ht="20.100000000000001" customHeight="1" x14ac:dyDescent="0.25">
      <c r="A50" s="93">
        <v>37</v>
      </c>
      <c r="B50" s="94" t="s">
        <v>9</v>
      </c>
      <c r="C50" s="110" t="s">
        <v>763</v>
      </c>
      <c r="D50" s="137" t="s">
        <v>703</v>
      </c>
      <c r="E50" s="295">
        <v>5500</v>
      </c>
      <c r="F50" s="51">
        <f t="shared" si="24"/>
        <v>4125</v>
      </c>
      <c r="G50" s="51">
        <f t="shared" si="25"/>
        <v>3850</v>
      </c>
      <c r="H50" s="51">
        <f t="shared" si="26"/>
        <v>3575</v>
      </c>
      <c r="I50" s="98"/>
      <c r="J50" s="51">
        <f t="shared" si="27"/>
        <v>0</v>
      </c>
      <c r="K50" s="51">
        <f t="shared" si="28"/>
        <v>0</v>
      </c>
      <c r="L50" s="51">
        <f t="shared" si="29"/>
        <v>0</v>
      </c>
      <c r="M50" s="33" t="s">
        <v>180</v>
      </c>
    </row>
    <row r="51" spans="1:13" ht="20.100000000000001" customHeight="1" x14ac:dyDescent="0.25">
      <c r="A51" s="81"/>
      <c r="B51" s="82"/>
      <c r="C51" s="100" t="s">
        <v>764</v>
      </c>
      <c r="D51" s="135"/>
      <c r="E51" s="292"/>
      <c r="F51" s="38"/>
      <c r="G51" s="38"/>
      <c r="H51" s="38"/>
      <c r="I51" s="85"/>
      <c r="J51" s="38"/>
      <c r="K51" s="38"/>
      <c r="L51" s="38"/>
      <c r="M51" s="37"/>
    </row>
    <row r="52" spans="1:13" ht="20.100000000000001" customHeight="1" x14ac:dyDescent="0.25">
      <c r="A52" s="86">
        <v>38</v>
      </c>
      <c r="B52" s="87" t="s">
        <v>17</v>
      </c>
      <c r="C52" s="91" t="s">
        <v>172</v>
      </c>
      <c r="D52" s="136" t="s">
        <v>697</v>
      </c>
      <c r="E52" s="291">
        <v>2500</v>
      </c>
      <c r="F52" s="40">
        <f t="shared" ref="F52:F66" si="30">E52-E52/100*25</f>
        <v>1875</v>
      </c>
      <c r="G52" s="40">
        <f t="shared" ref="G52:G66" si="31">E52-E52/100*30</f>
        <v>1750</v>
      </c>
      <c r="H52" s="40">
        <f t="shared" ref="H52:H66" si="32">E52-E52/100*35</f>
        <v>1625</v>
      </c>
      <c r="I52" s="90"/>
      <c r="J52" s="40">
        <f t="shared" ref="J52:J66" si="33">I52*F52</f>
        <v>0</v>
      </c>
      <c r="K52" s="40">
        <f t="shared" ref="K52:K66" si="34">I52*G52</f>
        <v>0</v>
      </c>
      <c r="L52" s="40">
        <f t="shared" ref="L52:L66" si="35">I52*H52</f>
        <v>0</v>
      </c>
      <c r="M52" s="42" t="s">
        <v>181</v>
      </c>
    </row>
    <row r="53" spans="1:13" ht="20.100000000000001" customHeight="1" x14ac:dyDescent="0.25">
      <c r="A53" s="93">
        <v>39</v>
      </c>
      <c r="B53" s="94" t="s">
        <v>59</v>
      </c>
      <c r="C53" s="99" t="s">
        <v>765</v>
      </c>
      <c r="D53" s="137" t="s">
        <v>698</v>
      </c>
      <c r="E53" s="295">
        <v>1250</v>
      </c>
      <c r="F53" s="51">
        <f t="shared" si="30"/>
        <v>937.5</v>
      </c>
      <c r="G53" s="51">
        <f t="shared" si="31"/>
        <v>875</v>
      </c>
      <c r="H53" s="51">
        <f t="shared" si="32"/>
        <v>812.5</v>
      </c>
      <c r="I53" s="98"/>
      <c r="J53" s="51">
        <f t="shared" si="33"/>
        <v>0</v>
      </c>
      <c r="K53" s="51">
        <f t="shared" si="34"/>
        <v>0</v>
      </c>
      <c r="L53" s="51">
        <f t="shared" si="35"/>
        <v>0</v>
      </c>
      <c r="M53" s="33" t="s">
        <v>180</v>
      </c>
    </row>
    <row r="54" spans="1:13" ht="20.100000000000001" customHeight="1" x14ac:dyDescent="0.25">
      <c r="A54" s="86">
        <v>40</v>
      </c>
      <c r="B54" s="87" t="s">
        <v>60</v>
      </c>
      <c r="C54" s="91" t="s">
        <v>766</v>
      </c>
      <c r="D54" s="136" t="s">
        <v>698</v>
      </c>
      <c r="E54" s="291">
        <v>1250</v>
      </c>
      <c r="F54" s="40">
        <f t="shared" si="30"/>
        <v>937.5</v>
      </c>
      <c r="G54" s="40">
        <f t="shared" si="31"/>
        <v>875</v>
      </c>
      <c r="H54" s="40">
        <f t="shared" si="32"/>
        <v>812.5</v>
      </c>
      <c r="I54" s="90"/>
      <c r="J54" s="40">
        <f t="shared" si="33"/>
        <v>0</v>
      </c>
      <c r="K54" s="40">
        <f t="shared" si="34"/>
        <v>0</v>
      </c>
      <c r="L54" s="40">
        <f t="shared" si="35"/>
        <v>0</v>
      </c>
      <c r="M54" s="42" t="s">
        <v>181</v>
      </c>
    </row>
    <row r="55" spans="1:13" ht="20.100000000000001" customHeight="1" x14ac:dyDescent="0.25">
      <c r="A55" s="93">
        <v>41</v>
      </c>
      <c r="B55" s="94" t="s">
        <v>61</v>
      </c>
      <c r="C55" s="99" t="s">
        <v>767</v>
      </c>
      <c r="D55" s="137" t="s">
        <v>698</v>
      </c>
      <c r="E55" s="295">
        <v>1250</v>
      </c>
      <c r="F55" s="51">
        <f t="shared" si="30"/>
        <v>937.5</v>
      </c>
      <c r="G55" s="51">
        <f t="shared" si="31"/>
        <v>875</v>
      </c>
      <c r="H55" s="51">
        <f t="shared" si="32"/>
        <v>812.5</v>
      </c>
      <c r="I55" s="98"/>
      <c r="J55" s="51">
        <f t="shared" si="33"/>
        <v>0</v>
      </c>
      <c r="K55" s="51">
        <f t="shared" si="34"/>
        <v>0</v>
      </c>
      <c r="L55" s="51">
        <f t="shared" si="35"/>
        <v>0</v>
      </c>
      <c r="M55" s="33" t="s">
        <v>180</v>
      </c>
    </row>
    <row r="56" spans="1:13" ht="20.100000000000001" customHeight="1" x14ac:dyDescent="0.25">
      <c r="A56" s="86">
        <v>42</v>
      </c>
      <c r="B56" s="87" t="s">
        <v>62</v>
      </c>
      <c r="C56" s="91" t="s">
        <v>768</v>
      </c>
      <c r="D56" s="136" t="s">
        <v>698</v>
      </c>
      <c r="E56" s="291">
        <v>1250</v>
      </c>
      <c r="F56" s="40">
        <f t="shared" si="30"/>
        <v>937.5</v>
      </c>
      <c r="G56" s="40">
        <f t="shared" si="31"/>
        <v>875</v>
      </c>
      <c r="H56" s="40">
        <f t="shared" si="32"/>
        <v>812.5</v>
      </c>
      <c r="I56" s="90"/>
      <c r="J56" s="40">
        <f t="shared" si="33"/>
        <v>0</v>
      </c>
      <c r="K56" s="40">
        <f t="shared" si="34"/>
        <v>0</v>
      </c>
      <c r="L56" s="40">
        <f t="shared" si="35"/>
        <v>0</v>
      </c>
      <c r="M56" s="42" t="s">
        <v>181</v>
      </c>
    </row>
    <row r="57" spans="1:13" ht="20.100000000000001" customHeight="1" x14ac:dyDescent="0.25">
      <c r="A57" s="93">
        <v>43</v>
      </c>
      <c r="B57" s="94" t="s">
        <v>63</v>
      </c>
      <c r="C57" s="108" t="s">
        <v>769</v>
      </c>
      <c r="D57" s="137" t="s">
        <v>698</v>
      </c>
      <c r="E57" s="295">
        <v>2500</v>
      </c>
      <c r="F57" s="51">
        <f t="shared" si="30"/>
        <v>1875</v>
      </c>
      <c r="G57" s="51">
        <f t="shared" si="31"/>
        <v>1750</v>
      </c>
      <c r="H57" s="51">
        <f t="shared" si="32"/>
        <v>1625</v>
      </c>
      <c r="I57" s="98"/>
      <c r="J57" s="51">
        <f t="shared" si="33"/>
        <v>0</v>
      </c>
      <c r="K57" s="51">
        <f t="shared" si="34"/>
        <v>0</v>
      </c>
      <c r="L57" s="51">
        <f t="shared" si="35"/>
        <v>0</v>
      </c>
      <c r="M57" s="33" t="s">
        <v>180</v>
      </c>
    </row>
    <row r="58" spans="1:13" ht="20.100000000000001" customHeight="1" x14ac:dyDescent="0.25">
      <c r="A58" s="86">
        <v>44</v>
      </c>
      <c r="B58" s="87" t="s">
        <v>64</v>
      </c>
      <c r="C58" s="91" t="s">
        <v>770</v>
      </c>
      <c r="D58" s="136" t="s">
        <v>698</v>
      </c>
      <c r="E58" s="291">
        <v>1500</v>
      </c>
      <c r="F58" s="40">
        <f t="shared" si="30"/>
        <v>1125</v>
      </c>
      <c r="G58" s="40">
        <f t="shared" si="31"/>
        <v>1050</v>
      </c>
      <c r="H58" s="40">
        <f t="shared" si="32"/>
        <v>975</v>
      </c>
      <c r="I58" s="90"/>
      <c r="J58" s="40">
        <f t="shared" si="33"/>
        <v>0</v>
      </c>
      <c r="K58" s="40">
        <f t="shared" si="34"/>
        <v>0</v>
      </c>
      <c r="L58" s="40">
        <f t="shared" si="35"/>
        <v>0</v>
      </c>
      <c r="M58" s="42" t="s">
        <v>181</v>
      </c>
    </row>
    <row r="59" spans="1:13" ht="20.100000000000001" customHeight="1" x14ac:dyDescent="0.25">
      <c r="A59" s="86">
        <v>45</v>
      </c>
      <c r="B59" s="87" t="s">
        <v>11</v>
      </c>
      <c r="C59" s="111" t="s">
        <v>771</v>
      </c>
      <c r="D59" s="136" t="s">
        <v>698</v>
      </c>
      <c r="E59" s="291">
        <v>1250</v>
      </c>
      <c r="F59" s="40">
        <f t="shared" si="30"/>
        <v>937.5</v>
      </c>
      <c r="G59" s="40">
        <f t="shared" si="31"/>
        <v>875</v>
      </c>
      <c r="H59" s="40">
        <f t="shared" si="32"/>
        <v>812.5</v>
      </c>
      <c r="I59" s="90"/>
      <c r="J59" s="40">
        <f t="shared" si="33"/>
        <v>0</v>
      </c>
      <c r="K59" s="40">
        <f t="shared" si="34"/>
        <v>0</v>
      </c>
      <c r="L59" s="40">
        <f t="shared" si="35"/>
        <v>0</v>
      </c>
      <c r="M59" s="41" t="s">
        <v>181</v>
      </c>
    </row>
    <row r="60" spans="1:13" ht="20.100000000000001" customHeight="1" x14ac:dyDescent="0.25">
      <c r="A60" s="86">
        <v>46</v>
      </c>
      <c r="B60" s="87" t="s">
        <v>12</v>
      </c>
      <c r="C60" s="111" t="s">
        <v>772</v>
      </c>
      <c r="D60" s="136" t="s">
        <v>698</v>
      </c>
      <c r="E60" s="291">
        <v>1250</v>
      </c>
      <c r="F60" s="40">
        <f t="shared" si="30"/>
        <v>937.5</v>
      </c>
      <c r="G60" s="40">
        <f t="shared" si="31"/>
        <v>875</v>
      </c>
      <c r="H60" s="40">
        <f t="shared" si="32"/>
        <v>812.5</v>
      </c>
      <c r="I60" s="90"/>
      <c r="J60" s="40">
        <f t="shared" si="33"/>
        <v>0</v>
      </c>
      <c r="K60" s="40">
        <f t="shared" si="34"/>
        <v>0</v>
      </c>
      <c r="L60" s="40">
        <f t="shared" si="35"/>
        <v>0</v>
      </c>
      <c r="M60" s="42" t="s">
        <v>181</v>
      </c>
    </row>
    <row r="61" spans="1:13" ht="20.100000000000001" customHeight="1" x14ac:dyDescent="0.25">
      <c r="A61" s="93">
        <v>47</v>
      </c>
      <c r="B61" s="94" t="s">
        <v>13</v>
      </c>
      <c r="C61" s="112" t="s">
        <v>773</v>
      </c>
      <c r="D61" s="137" t="s">
        <v>698</v>
      </c>
      <c r="E61" s="295">
        <v>1750</v>
      </c>
      <c r="F61" s="51">
        <f t="shared" si="30"/>
        <v>1312.5</v>
      </c>
      <c r="G61" s="51">
        <f t="shared" si="31"/>
        <v>1225</v>
      </c>
      <c r="H61" s="51">
        <f t="shared" si="32"/>
        <v>1137.5</v>
      </c>
      <c r="I61" s="98"/>
      <c r="J61" s="51">
        <f t="shared" si="33"/>
        <v>0</v>
      </c>
      <c r="K61" s="51">
        <f t="shared" si="34"/>
        <v>0</v>
      </c>
      <c r="L61" s="51">
        <f t="shared" si="35"/>
        <v>0</v>
      </c>
      <c r="M61" s="33" t="s">
        <v>180</v>
      </c>
    </row>
    <row r="62" spans="1:13" ht="20.100000000000001" customHeight="1" x14ac:dyDescent="0.25">
      <c r="A62" s="93">
        <v>48</v>
      </c>
      <c r="B62" s="94" t="s">
        <v>14</v>
      </c>
      <c r="C62" s="112" t="s">
        <v>774</v>
      </c>
      <c r="D62" s="137" t="s">
        <v>698</v>
      </c>
      <c r="E62" s="295">
        <v>2500</v>
      </c>
      <c r="F62" s="51">
        <f t="shared" si="30"/>
        <v>1875</v>
      </c>
      <c r="G62" s="51">
        <f t="shared" si="31"/>
        <v>1750</v>
      </c>
      <c r="H62" s="51">
        <f t="shared" si="32"/>
        <v>1625</v>
      </c>
      <c r="I62" s="98"/>
      <c r="J62" s="51">
        <f t="shared" si="33"/>
        <v>0</v>
      </c>
      <c r="K62" s="51">
        <f t="shared" si="34"/>
        <v>0</v>
      </c>
      <c r="L62" s="51">
        <f t="shared" si="35"/>
        <v>0</v>
      </c>
      <c r="M62" s="33" t="s">
        <v>180</v>
      </c>
    </row>
    <row r="63" spans="1:13" ht="24.75" customHeight="1" x14ac:dyDescent="0.25">
      <c r="A63" s="86">
        <v>49</v>
      </c>
      <c r="B63" s="87" t="s">
        <v>15</v>
      </c>
      <c r="C63" s="111" t="s">
        <v>775</v>
      </c>
      <c r="D63" s="136" t="s">
        <v>698</v>
      </c>
      <c r="E63" s="291">
        <v>1250</v>
      </c>
      <c r="F63" s="40">
        <f t="shared" si="30"/>
        <v>937.5</v>
      </c>
      <c r="G63" s="40">
        <f t="shared" si="31"/>
        <v>875</v>
      </c>
      <c r="H63" s="40">
        <f t="shared" si="32"/>
        <v>812.5</v>
      </c>
      <c r="I63" s="90"/>
      <c r="J63" s="40">
        <f t="shared" si="33"/>
        <v>0</v>
      </c>
      <c r="K63" s="40">
        <f t="shared" si="34"/>
        <v>0</v>
      </c>
      <c r="L63" s="40">
        <f t="shared" si="35"/>
        <v>0</v>
      </c>
      <c r="M63" s="42" t="s">
        <v>181</v>
      </c>
    </row>
    <row r="64" spans="1:13" ht="24.75" customHeight="1" x14ac:dyDescent="0.25">
      <c r="A64" s="101">
        <v>50</v>
      </c>
      <c r="B64" s="78" t="s">
        <v>710</v>
      </c>
      <c r="C64" s="113" t="s">
        <v>776</v>
      </c>
      <c r="D64" s="134" t="s">
        <v>698</v>
      </c>
      <c r="E64" s="293">
        <v>750</v>
      </c>
      <c r="F64" s="43">
        <f t="shared" si="30"/>
        <v>562.5</v>
      </c>
      <c r="G64" s="43">
        <f t="shared" si="31"/>
        <v>525</v>
      </c>
      <c r="H64" s="43">
        <f t="shared" si="32"/>
        <v>487.5</v>
      </c>
      <c r="I64" s="80"/>
      <c r="J64" s="43">
        <f t="shared" si="33"/>
        <v>0</v>
      </c>
      <c r="K64" s="43">
        <f t="shared" si="34"/>
        <v>0</v>
      </c>
      <c r="L64" s="43">
        <f t="shared" si="35"/>
        <v>0</v>
      </c>
      <c r="M64" s="73" t="s">
        <v>180</v>
      </c>
    </row>
    <row r="65" spans="1:13" ht="24.75" customHeight="1" x14ac:dyDescent="0.25">
      <c r="A65" s="101">
        <v>51</v>
      </c>
      <c r="B65" s="78" t="s">
        <v>711</v>
      </c>
      <c r="C65" s="114" t="s">
        <v>777</v>
      </c>
      <c r="D65" s="134" t="s">
        <v>714</v>
      </c>
      <c r="E65" s="293">
        <v>1500</v>
      </c>
      <c r="F65" s="43">
        <f t="shared" si="30"/>
        <v>1125</v>
      </c>
      <c r="G65" s="43">
        <f t="shared" si="31"/>
        <v>1050</v>
      </c>
      <c r="H65" s="43">
        <f t="shared" si="32"/>
        <v>975</v>
      </c>
      <c r="I65" s="80"/>
      <c r="J65" s="43">
        <f t="shared" si="33"/>
        <v>0</v>
      </c>
      <c r="K65" s="43">
        <f t="shared" si="34"/>
        <v>0</v>
      </c>
      <c r="L65" s="43">
        <f t="shared" si="35"/>
        <v>0</v>
      </c>
      <c r="M65" s="73" t="s">
        <v>180</v>
      </c>
    </row>
    <row r="66" spans="1:13" ht="20.100000000000001" customHeight="1" x14ac:dyDescent="0.25">
      <c r="A66" s="101">
        <v>52</v>
      </c>
      <c r="B66" s="78" t="s">
        <v>188</v>
      </c>
      <c r="C66" s="113" t="s">
        <v>778</v>
      </c>
      <c r="D66" s="134" t="s">
        <v>700</v>
      </c>
      <c r="E66" s="293">
        <v>2100</v>
      </c>
      <c r="F66" s="43">
        <f t="shared" si="30"/>
        <v>1575</v>
      </c>
      <c r="G66" s="43">
        <f t="shared" si="31"/>
        <v>1470</v>
      </c>
      <c r="H66" s="43">
        <f t="shared" si="32"/>
        <v>1365</v>
      </c>
      <c r="I66" s="80"/>
      <c r="J66" s="43">
        <f t="shared" si="33"/>
        <v>0</v>
      </c>
      <c r="K66" s="43">
        <f t="shared" si="34"/>
        <v>0</v>
      </c>
      <c r="L66" s="43">
        <f t="shared" si="35"/>
        <v>0</v>
      </c>
      <c r="M66" s="73" t="s">
        <v>180</v>
      </c>
    </row>
    <row r="67" spans="1:13" ht="18.75" customHeight="1" x14ac:dyDescent="0.25">
      <c r="A67" s="81"/>
      <c r="B67" s="82"/>
      <c r="C67" s="100" t="s">
        <v>809</v>
      </c>
      <c r="D67" s="135"/>
      <c r="E67" s="292"/>
      <c r="F67" s="38"/>
      <c r="G67" s="38"/>
      <c r="H67" s="38"/>
      <c r="I67" s="85"/>
      <c r="J67" s="38"/>
      <c r="K67" s="38"/>
      <c r="L67" s="38"/>
      <c r="M67" s="37"/>
    </row>
    <row r="68" spans="1:13" ht="24" customHeight="1" x14ac:dyDescent="0.25">
      <c r="A68" s="86">
        <v>53</v>
      </c>
      <c r="B68" s="87" t="s">
        <v>66</v>
      </c>
      <c r="C68" s="91" t="s">
        <v>65</v>
      </c>
      <c r="D68" s="136" t="s">
        <v>701</v>
      </c>
      <c r="E68" s="291">
        <v>2500</v>
      </c>
      <c r="F68" s="40">
        <f>E68-E68/100*25</f>
        <v>1875</v>
      </c>
      <c r="G68" s="40">
        <f>E68-E68/100*30</f>
        <v>1750</v>
      </c>
      <c r="H68" s="40">
        <f>E68-E68/100*35</f>
        <v>1625</v>
      </c>
      <c r="I68" s="90"/>
      <c r="J68" s="40">
        <f>I68*F68</f>
        <v>0</v>
      </c>
      <c r="K68" s="40">
        <f>I68*G68</f>
        <v>0</v>
      </c>
      <c r="L68" s="40">
        <f>I68*H68</f>
        <v>0</v>
      </c>
      <c r="M68" s="42" t="s">
        <v>181</v>
      </c>
    </row>
    <row r="69" spans="1:13" ht="20.100000000000001" customHeight="1" x14ac:dyDescent="0.25">
      <c r="A69" s="86">
        <v>54</v>
      </c>
      <c r="B69" s="87" t="s">
        <v>69</v>
      </c>
      <c r="C69" s="91" t="s">
        <v>67</v>
      </c>
      <c r="D69" s="136" t="s">
        <v>702</v>
      </c>
      <c r="E69" s="291">
        <v>1750</v>
      </c>
      <c r="F69" s="40">
        <f>E69-E69/100*25</f>
        <v>1312.5</v>
      </c>
      <c r="G69" s="40">
        <f>E69-E69/100*30</f>
        <v>1225</v>
      </c>
      <c r="H69" s="40">
        <f>E69-E69/100*35</f>
        <v>1137.5</v>
      </c>
      <c r="I69" s="90"/>
      <c r="J69" s="40">
        <f>I69*F69</f>
        <v>0</v>
      </c>
      <c r="K69" s="40">
        <f>I69*G69</f>
        <v>0</v>
      </c>
      <c r="L69" s="40">
        <f>I69*H69</f>
        <v>0</v>
      </c>
      <c r="M69" s="42" t="s">
        <v>181</v>
      </c>
    </row>
    <row r="70" spans="1:13" ht="20.100000000000001" customHeight="1" x14ac:dyDescent="0.25">
      <c r="A70" s="86">
        <v>55</v>
      </c>
      <c r="B70" s="87" t="s">
        <v>70</v>
      </c>
      <c r="C70" s="91" t="s">
        <v>68</v>
      </c>
      <c r="D70" s="136" t="s">
        <v>702</v>
      </c>
      <c r="E70" s="291">
        <v>1750</v>
      </c>
      <c r="F70" s="40">
        <f>E70-E70/100*25</f>
        <v>1312.5</v>
      </c>
      <c r="G70" s="40">
        <f>E70-E70/100*30</f>
        <v>1225</v>
      </c>
      <c r="H70" s="40">
        <f>E70-E70/100*35</f>
        <v>1137.5</v>
      </c>
      <c r="I70" s="90"/>
      <c r="J70" s="40">
        <f>I70*F70</f>
        <v>0</v>
      </c>
      <c r="K70" s="40">
        <f>I70*G70</f>
        <v>0</v>
      </c>
      <c r="L70" s="40">
        <f>I70*H70</f>
        <v>0</v>
      </c>
      <c r="M70" s="42" t="s">
        <v>181</v>
      </c>
    </row>
    <row r="71" spans="1:13" ht="23.25" customHeight="1" x14ac:dyDescent="0.25">
      <c r="A71" s="81"/>
      <c r="B71" s="82"/>
      <c r="C71" s="100" t="s">
        <v>192</v>
      </c>
      <c r="D71" s="135"/>
      <c r="E71" s="292"/>
      <c r="F71" s="38"/>
      <c r="G71" s="38"/>
      <c r="H71" s="38"/>
      <c r="I71" s="85"/>
      <c r="J71" s="38"/>
      <c r="K71" s="38"/>
      <c r="L71" s="38"/>
      <c r="M71" s="37"/>
    </row>
    <row r="72" spans="1:13" ht="24" customHeight="1" x14ac:dyDescent="0.25">
      <c r="A72" s="101">
        <v>56</v>
      </c>
      <c r="B72" s="102" t="s">
        <v>193</v>
      </c>
      <c r="C72" s="115" t="s">
        <v>189</v>
      </c>
      <c r="D72" s="134" t="s">
        <v>695</v>
      </c>
      <c r="E72" s="293">
        <v>6000</v>
      </c>
      <c r="F72" s="43">
        <f t="shared" ref="F72:F73" si="36">E72-E72/100*25</f>
        <v>4500</v>
      </c>
      <c r="G72" s="43">
        <f t="shared" ref="G72:G73" si="37">E72-E72/100*30</f>
        <v>4200</v>
      </c>
      <c r="H72" s="43">
        <f t="shared" ref="H72:H73" si="38">E72-E72/100*35</f>
        <v>3900</v>
      </c>
      <c r="I72" s="80"/>
      <c r="J72" s="43">
        <f t="shared" ref="J72:J73" si="39">I72*F72</f>
        <v>0</v>
      </c>
      <c r="K72" s="43">
        <f t="shared" ref="K72:K73" si="40">I72*G72</f>
        <v>0</v>
      </c>
      <c r="L72" s="43">
        <f t="shared" ref="L72:L73" si="41">I72*H72</f>
        <v>0</v>
      </c>
      <c r="M72" s="73" t="s">
        <v>180</v>
      </c>
    </row>
    <row r="73" spans="1:13" ht="24" customHeight="1" x14ac:dyDescent="0.25">
      <c r="A73" s="101">
        <v>57</v>
      </c>
      <c r="B73" s="102" t="s">
        <v>194</v>
      </c>
      <c r="C73" s="103" t="s">
        <v>190</v>
      </c>
      <c r="D73" s="134" t="s">
        <v>695</v>
      </c>
      <c r="E73" s="293">
        <v>6000</v>
      </c>
      <c r="F73" s="43">
        <f t="shared" si="36"/>
        <v>4500</v>
      </c>
      <c r="G73" s="43">
        <f t="shared" si="37"/>
        <v>4200</v>
      </c>
      <c r="H73" s="43">
        <f t="shared" si="38"/>
        <v>3900</v>
      </c>
      <c r="I73" s="80"/>
      <c r="J73" s="43">
        <f t="shared" si="39"/>
        <v>0</v>
      </c>
      <c r="K73" s="43">
        <f t="shared" si="40"/>
        <v>0</v>
      </c>
      <c r="L73" s="43">
        <f t="shared" si="41"/>
        <v>0</v>
      </c>
      <c r="M73" s="73" t="s">
        <v>180</v>
      </c>
    </row>
    <row r="74" spans="1:13" ht="23.25" customHeight="1" x14ac:dyDescent="0.25">
      <c r="A74" s="81"/>
      <c r="B74" s="82"/>
      <c r="C74" s="116" t="s">
        <v>191</v>
      </c>
      <c r="D74" s="135"/>
      <c r="E74" s="292"/>
      <c r="F74" s="38"/>
      <c r="G74" s="38"/>
      <c r="H74" s="38"/>
      <c r="I74" s="85"/>
      <c r="J74" s="38"/>
      <c r="K74" s="38"/>
      <c r="L74" s="38"/>
      <c r="M74" s="37"/>
    </row>
    <row r="75" spans="1:13" ht="26.25" customHeight="1" x14ac:dyDescent="0.25">
      <c r="A75" s="101">
        <v>58</v>
      </c>
      <c r="B75" s="78" t="s">
        <v>195</v>
      </c>
      <c r="C75" s="103" t="s">
        <v>779</v>
      </c>
      <c r="D75" s="134" t="s">
        <v>699</v>
      </c>
      <c r="E75" s="293">
        <v>2750</v>
      </c>
      <c r="F75" s="43">
        <f t="shared" ref="F75:F76" si="42">E75-E75/100*25</f>
        <v>2062.5</v>
      </c>
      <c r="G75" s="43">
        <f t="shared" ref="G75:G76" si="43">E75-E75/100*30</f>
        <v>1925</v>
      </c>
      <c r="H75" s="43">
        <f t="shared" ref="H75:H76" si="44">E75-E75/100*35</f>
        <v>1787.5</v>
      </c>
      <c r="I75" s="80"/>
      <c r="J75" s="43">
        <f t="shared" ref="J75:J76" si="45">I75*F75</f>
        <v>0</v>
      </c>
      <c r="K75" s="43">
        <f t="shared" ref="K75:K76" si="46">I75*G75</f>
        <v>0</v>
      </c>
      <c r="L75" s="43">
        <f t="shared" ref="L75:L76" si="47">I75*H75</f>
        <v>0</v>
      </c>
      <c r="M75" s="73" t="s">
        <v>180</v>
      </c>
    </row>
    <row r="76" spans="1:13" ht="27.75" customHeight="1" x14ac:dyDescent="0.25">
      <c r="A76" s="101">
        <v>59</v>
      </c>
      <c r="B76" s="78" t="s">
        <v>196</v>
      </c>
      <c r="C76" s="103" t="s">
        <v>780</v>
      </c>
      <c r="D76" s="134" t="s">
        <v>699</v>
      </c>
      <c r="E76" s="293">
        <v>4000</v>
      </c>
      <c r="F76" s="43">
        <f t="shared" si="42"/>
        <v>3000</v>
      </c>
      <c r="G76" s="43">
        <f t="shared" si="43"/>
        <v>2800</v>
      </c>
      <c r="H76" s="43">
        <f t="shared" si="44"/>
        <v>2600</v>
      </c>
      <c r="I76" s="80"/>
      <c r="J76" s="43">
        <f t="shared" si="45"/>
        <v>0</v>
      </c>
      <c r="K76" s="43">
        <f t="shared" si="46"/>
        <v>0</v>
      </c>
      <c r="L76" s="43">
        <f t="shared" si="47"/>
        <v>0</v>
      </c>
      <c r="M76" s="73" t="s">
        <v>180</v>
      </c>
    </row>
    <row r="77" spans="1:13" ht="20.100000000000001" customHeight="1" x14ac:dyDescent="0.25">
      <c r="A77" s="117"/>
      <c r="B77" s="118"/>
      <c r="C77" s="119" t="s">
        <v>173</v>
      </c>
      <c r="D77" s="139"/>
      <c r="E77" s="297"/>
      <c r="F77" s="59"/>
      <c r="G77" s="59"/>
      <c r="H77" s="59"/>
      <c r="I77" s="120"/>
      <c r="J77" s="59"/>
      <c r="K77" s="59"/>
      <c r="L77" s="59"/>
      <c r="M77" s="58"/>
    </row>
    <row r="78" spans="1:13" ht="20.100000000000001" customHeight="1" x14ac:dyDescent="0.25">
      <c r="A78" s="154">
        <v>60</v>
      </c>
      <c r="B78" s="276" t="s">
        <v>73</v>
      </c>
      <c r="C78" s="123" t="s">
        <v>781</v>
      </c>
      <c r="D78" s="277" t="s">
        <v>696</v>
      </c>
      <c r="E78" s="294">
        <v>2750</v>
      </c>
      <c r="F78" s="51">
        <f t="shared" ref="F78:F96" si="48">E78-E78/100*25</f>
        <v>2062.5</v>
      </c>
      <c r="G78" s="51">
        <f t="shared" ref="G78:G96" si="49">E78-E78/100*30</f>
        <v>1925</v>
      </c>
      <c r="H78" s="51">
        <f t="shared" ref="H78:H96" si="50">E78-E78/100*35</f>
        <v>1787.5</v>
      </c>
      <c r="I78" s="98"/>
      <c r="J78" s="51">
        <f t="shared" ref="J78:J96" si="51">I78*F78</f>
        <v>0</v>
      </c>
      <c r="K78" s="51">
        <f t="shared" ref="K78:K96" si="52">I78*G78</f>
        <v>0</v>
      </c>
      <c r="L78" s="51">
        <f t="shared" ref="L78:L96" si="53">I78*H78</f>
        <v>0</v>
      </c>
      <c r="M78" s="33" t="s">
        <v>180</v>
      </c>
    </row>
    <row r="79" spans="1:13" ht="20.100000000000001" customHeight="1" x14ac:dyDescent="0.25">
      <c r="A79" s="86">
        <v>61</v>
      </c>
      <c r="B79" s="87" t="s">
        <v>74</v>
      </c>
      <c r="C79" s="121" t="s">
        <v>782</v>
      </c>
      <c r="D79" s="136" t="s">
        <v>696</v>
      </c>
      <c r="E79" s="291">
        <v>2750</v>
      </c>
      <c r="F79" s="40">
        <f t="shared" si="48"/>
        <v>2062.5</v>
      </c>
      <c r="G79" s="40">
        <f t="shared" si="49"/>
        <v>1925</v>
      </c>
      <c r="H79" s="40">
        <f t="shared" si="50"/>
        <v>1787.5</v>
      </c>
      <c r="I79" s="90"/>
      <c r="J79" s="40">
        <f t="shared" si="51"/>
        <v>0</v>
      </c>
      <c r="K79" s="40">
        <f t="shared" si="52"/>
        <v>0</v>
      </c>
      <c r="L79" s="40">
        <f t="shared" si="53"/>
        <v>0</v>
      </c>
      <c r="M79" s="42" t="s">
        <v>181</v>
      </c>
    </row>
    <row r="80" spans="1:13" ht="20.100000000000001" customHeight="1" x14ac:dyDescent="0.25">
      <c r="A80" s="101">
        <v>62</v>
      </c>
      <c r="B80" s="78" t="s">
        <v>75</v>
      </c>
      <c r="C80" s="281" t="s">
        <v>783</v>
      </c>
      <c r="D80" s="134" t="s">
        <v>696</v>
      </c>
      <c r="E80" s="293">
        <v>2250</v>
      </c>
      <c r="F80" s="43">
        <f t="shared" si="48"/>
        <v>1687.5</v>
      </c>
      <c r="G80" s="43">
        <f t="shared" si="49"/>
        <v>1575</v>
      </c>
      <c r="H80" s="43">
        <f t="shared" si="50"/>
        <v>1462.5</v>
      </c>
      <c r="I80" s="80"/>
      <c r="J80" s="43">
        <f t="shared" si="51"/>
        <v>0</v>
      </c>
      <c r="K80" s="43">
        <f t="shared" si="52"/>
        <v>0</v>
      </c>
      <c r="L80" s="43">
        <f t="shared" si="53"/>
        <v>0</v>
      </c>
      <c r="M80" s="73" t="s">
        <v>180</v>
      </c>
    </row>
    <row r="81" spans="1:13" ht="20.100000000000001" customHeight="1" x14ac:dyDescent="0.25">
      <c r="A81" s="101">
        <v>63</v>
      </c>
      <c r="B81" s="78" t="s">
        <v>76</v>
      </c>
      <c r="C81" s="282" t="s">
        <v>784</v>
      </c>
      <c r="D81" s="134" t="s">
        <v>696</v>
      </c>
      <c r="E81" s="293">
        <v>2750</v>
      </c>
      <c r="F81" s="43">
        <f t="shared" si="48"/>
        <v>2062.5</v>
      </c>
      <c r="G81" s="43">
        <f t="shared" si="49"/>
        <v>1925</v>
      </c>
      <c r="H81" s="43">
        <f t="shared" si="50"/>
        <v>1787.5</v>
      </c>
      <c r="I81" s="80"/>
      <c r="J81" s="43">
        <f t="shared" si="51"/>
        <v>0</v>
      </c>
      <c r="K81" s="43">
        <f t="shared" si="52"/>
        <v>0</v>
      </c>
      <c r="L81" s="43">
        <f t="shared" si="53"/>
        <v>0</v>
      </c>
      <c r="M81" s="73" t="s">
        <v>180</v>
      </c>
    </row>
    <row r="82" spans="1:13" ht="20.100000000000001" customHeight="1" x14ac:dyDescent="0.25">
      <c r="A82" s="101">
        <v>64</v>
      </c>
      <c r="B82" s="78" t="s">
        <v>77</v>
      </c>
      <c r="C82" s="281" t="s">
        <v>785</v>
      </c>
      <c r="D82" s="134" t="s">
        <v>696</v>
      </c>
      <c r="E82" s="293">
        <v>2150</v>
      </c>
      <c r="F82" s="43">
        <f t="shared" si="48"/>
        <v>1612.5</v>
      </c>
      <c r="G82" s="43">
        <f t="shared" si="49"/>
        <v>1505</v>
      </c>
      <c r="H82" s="43">
        <f t="shared" si="50"/>
        <v>1397.5</v>
      </c>
      <c r="I82" s="80"/>
      <c r="J82" s="43">
        <f t="shared" si="51"/>
        <v>0</v>
      </c>
      <c r="K82" s="43">
        <f t="shared" si="52"/>
        <v>0</v>
      </c>
      <c r="L82" s="43">
        <f t="shared" si="53"/>
        <v>0</v>
      </c>
      <c r="M82" s="73" t="s">
        <v>180</v>
      </c>
    </row>
    <row r="83" spans="1:13" ht="20.100000000000001" customHeight="1" x14ac:dyDescent="0.25">
      <c r="A83" s="86">
        <v>65</v>
      </c>
      <c r="B83" s="87" t="s">
        <v>78</v>
      </c>
      <c r="C83" s="122" t="s">
        <v>786</v>
      </c>
      <c r="D83" s="136" t="s">
        <v>696</v>
      </c>
      <c r="E83" s="291">
        <v>2750</v>
      </c>
      <c r="F83" s="40">
        <f t="shared" si="48"/>
        <v>2062.5</v>
      </c>
      <c r="G83" s="40">
        <f t="shared" si="49"/>
        <v>1925</v>
      </c>
      <c r="H83" s="40">
        <f t="shared" si="50"/>
        <v>1787.5</v>
      </c>
      <c r="I83" s="90"/>
      <c r="J83" s="40">
        <f t="shared" si="51"/>
        <v>0</v>
      </c>
      <c r="K83" s="40">
        <f t="shared" si="52"/>
        <v>0</v>
      </c>
      <c r="L83" s="40">
        <f t="shared" si="53"/>
        <v>0</v>
      </c>
      <c r="M83" s="42" t="s">
        <v>181</v>
      </c>
    </row>
    <row r="84" spans="1:13" ht="20.100000000000001" customHeight="1" x14ac:dyDescent="0.25">
      <c r="A84" s="101">
        <v>66</v>
      </c>
      <c r="B84" s="78" t="s">
        <v>79</v>
      </c>
      <c r="C84" s="281" t="s">
        <v>787</v>
      </c>
      <c r="D84" s="134" t="s">
        <v>696</v>
      </c>
      <c r="E84" s="293">
        <v>1650</v>
      </c>
      <c r="F84" s="43">
        <f t="shared" si="48"/>
        <v>1237.5</v>
      </c>
      <c r="G84" s="43">
        <f t="shared" si="49"/>
        <v>1155</v>
      </c>
      <c r="H84" s="43">
        <f t="shared" si="50"/>
        <v>1072.5</v>
      </c>
      <c r="I84" s="80"/>
      <c r="J84" s="43">
        <f t="shared" si="51"/>
        <v>0</v>
      </c>
      <c r="K84" s="43">
        <f t="shared" si="52"/>
        <v>0</v>
      </c>
      <c r="L84" s="43">
        <f t="shared" si="53"/>
        <v>0</v>
      </c>
      <c r="M84" s="73" t="s">
        <v>180</v>
      </c>
    </row>
    <row r="85" spans="1:13" ht="20.100000000000001" customHeight="1" x14ac:dyDescent="0.25">
      <c r="A85" s="101">
        <v>67</v>
      </c>
      <c r="B85" s="78" t="s">
        <v>80</v>
      </c>
      <c r="C85" s="281" t="s">
        <v>788</v>
      </c>
      <c r="D85" s="134" t="s">
        <v>696</v>
      </c>
      <c r="E85" s="293">
        <v>2750</v>
      </c>
      <c r="F85" s="43">
        <f t="shared" si="48"/>
        <v>2062.5</v>
      </c>
      <c r="G85" s="43">
        <f t="shared" si="49"/>
        <v>1925</v>
      </c>
      <c r="H85" s="43">
        <f t="shared" si="50"/>
        <v>1787.5</v>
      </c>
      <c r="I85" s="80"/>
      <c r="J85" s="43">
        <f t="shared" si="51"/>
        <v>0</v>
      </c>
      <c r="K85" s="43">
        <f t="shared" si="52"/>
        <v>0</v>
      </c>
      <c r="L85" s="43">
        <f t="shared" si="53"/>
        <v>0</v>
      </c>
      <c r="M85" s="73" t="s">
        <v>180</v>
      </c>
    </row>
    <row r="86" spans="1:13" ht="20.100000000000001" customHeight="1" x14ac:dyDescent="0.25">
      <c r="A86" s="86">
        <v>68</v>
      </c>
      <c r="B86" s="87" t="s">
        <v>81</v>
      </c>
      <c r="C86" s="121" t="s">
        <v>789</v>
      </c>
      <c r="D86" s="136" t="s">
        <v>696</v>
      </c>
      <c r="E86" s="291">
        <v>2500</v>
      </c>
      <c r="F86" s="40">
        <f t="shared" si="48"/>
        <v>1875</v>
      </c>
      <c r="G86" s="40">
        <f t="shared" si="49"/>
        <v>1750</v>
      </c>
      <c r="H86" s="40">
        <f t="shared" si="50"/>
        <v>1625</v>
      </c>
      <c r="I86" s="90"/>
      <c r="J86" s="40">
        <f t="shared" si="51"/>
        <v>0</v>
      </c>
      <c r="K86" s="40">
        <f t="shared" si="52"/>
        <v>0</v>
      </c>
      <c r="L86" s="40">
        <f t="shared" si="53"/>
        <v>0</v>
      </c>
      <c r="M86" s="42" t="s">
        <v>181</v>
      </c>
    </row>
    <row r="87" spans="1:13" ht="20.100000000000001" customHeight="1" x14ac:dyDescent="0.25">
      <c r="A87" s="101">
        <v>69</v>
      </c>
      <c r="B87" s="78" t="s">
        <v>82</v>
      </c>
      <c r="C87" s="283" t="s">
        <v>790</v>
      </c>
      <c r="D87" s="134" t="s">
        <v>696</v>
      </c>
      <c r="E87" s="293">
        <v>2750</v>
      </c>
      <c r="F87" s="43">
        <f t="shared" si="48"/>
        <v>2062.5</v>
      </c>
      <c r="G87" s="43">
        <f t="shared" si="49"/>
        <v>1925</v>
      </c>
      <c r="H87" s="43">
        <f t="shared" si="50"/>
        <v>1787.5</v>
      </c>
      <c r="I87" s="80"/>
      <c r="J87" s="43">
        <f t="shared" si="51"/>
        <v>0</v>
      </c>
      <c r="K87" s="43">
        <f t="shared" si="52"/>
        <v>0</v>
      </c>
      <c r="L87" s="43">
        <f t="shared" si="53"/>
        <v>0</v>
      </c>
      <c r="M87" s="73" t="s">
        <v>180</v>
      </c>
    </row>
    <row r="88" spans="1:13" ht="20.100000000000001" customHeight="1" x14ac:dyDescent="0.25">
      <c r="A88" s="86">
        <v>70</v>
      </c>
      <c r="B88" s="87" t="s">
        <v>83</v>
      </c>
      <c r="C88" s="121" t="s">
        <v>791</v>
      </c>
      <c r="D88" s="136" t="s">
        <v>696</v>
      </c>
      <c r="E88" s="291">
        <v>2250</v>
      </c>
      <c r="F88" s="40">
        <f t="shared" si="48"/>
        <v>1687.5</v>
      </c>
      <c r="G88" s="40">
        <f t="shared" si="49"/>
        <v>1575</v>
      </c>
      <c r="H88" s="40">
        <f t="shared" si="50"/>
        <v>1462.5</v>
      </c>
      <c r="I88" s="90"/>
      <c r="J88" s="40">
        <f t="shared" si="51"/>
        <v>0</v>
      </c>
      <c r="K88" s="40">
        <f t="shared" si="52"/>
        <v>0</v>
      </c>
      <c r="L88" s="40">
        <f t="shared" si="53"/>
        <v>0</v>
      </c>
      <c r="M88" s="42" t="s">
        <v>181</v>
      </c>
    </row>
    <row r="89" spans="1:13" ht="20.100000000000001" customHeight="1" x14ac:dyDescent="0.25">
      <c r="A89" s="86">
        <v>71</v>
      </c>
      <c r="B89" s="87" t="s">
        <v>84</v>
      </c>
      <c r="C89" s="122" t="s">
        <v>792</v>
      </c>
      <c r="D89" s="136" t="s">
        <v>696</v>
      </c>
      <c r="E89" s="291">
        <v>2750</v>
      </c>
      <c r="F89" s="40">
        <f t="shared" si="48"/>
        <v>2062.5</v>
      </c>
      <c r="G89" s="40">
        <f t="shared" si="49"/>
        <v>1925</v>
      </c>
      <c r="H89" s="40">
        <f t="shared" si="50"/>
        <v>1787.5</v>
      </c>
      <c r="I89" s="90"/>
      <c r="J89" s="40">
        <f t="shared" si="51"/>
        <v>0</v>
      </c>
      <c r="K89" s="40">
        <f t="shared" si="52"/>
        <v>0</v>
      </c>
      <c r="L89" s="40">
        <f t="shared" si="53"/>
        <v>0</v>
      </c>
      <c r="M89" s="42" t="s">
        <v>181</v>
      </c>
    </row>
    <row r="90" spans="1:13" ht="20.100000000000001" customHeight="1" x14ac:dyDescent="0.25">
      <c r="A90" s="86">
        <v>72</v>
      </c>
      <c r="B90" s="87" t="s">
        <v>85</v>
      </c>
      <c r="C90" s="121" t="s">
        <v>793</v>
      </c>
      <c r="D90" s="136" t="s">
        <v>696</v>
      </c>
      <c r="E90" s="291">
        <v>2750</v>
      </c>
      <c r="F90" s="40">
        <f t="shared" si="48"/>
        <v>2062.5</v>
      </c>
      <c r="G90" s="40">
        <f t="shared" si="49"/>
        <v>1925</v>
      </c>
      <c r="H90" s="40">
        <f t="shared" si="50"/>
        <v>1787.5</v>
      </c>
      <c r="I90" s="90"/>
      <c r="J90" s="40">
        <f t="shared" si="51"/>
        <v>0</v>
      </c>
      <c r="K90" s="40">
        <f t="shared" si="52"/>
        <v>0</v>
      </c>
      <c r="L90" s="40">
        <f t="shared" si="53"/>
        <v>0</v>
      </c>
      <c r="M90" s="42" t="s">
        <v>181</v>
      </c>
    </row>
    <row r="91" spans="1:13" ht="20.100000000000001" customHeight="1" x14ac:dyDescent="0.25">
      <c r="A91" s="86">
        <v>73</v>
      </c>
      <c r="B91" s="87" t="s">
        <v>86</v>
      </c>
      <c r="C91" s="121" t="s">
        <v>794</v>
      </c>
      <c r="D91" s="136" t="s">
        <v>696</v>
      </c>
      <c r="E91" s="291">
        <v>2250</v>
      </c>
      <c r="F91" s="40">
        <f t="shared" si="48"/>
        <v>1687.5</v>
      </c>
      <c r="G91" s="40">
        <f t="shared" si="49"/>
        <v>1575</v>
      </c>
      <c r="H91" s="40">
        <f t="shared" si="50"/>
        <v>1462.5</v>
      </c>
      <c r="I91" s="90"/>
      <c r="J91" s="40">
        <f t="shared" si="51"/>
        <v>0</v>
      </c>
      <c r="K91" s="40">
        <f t="shared" si="52"/>
        <v>0</v>
      </c>
      <c r="L91" s="40">
        <f t="shared" si="53"/>
        <v>0</v>
      </c>
      <c r="M91" s="42" t="s">
        <v>181</v>
      </c>
    </row>
    <row r="92" spans="1:13" ht="20.100000000000001" customHeight="1" x14ac:dyDescent="0.25">
      <c r="A92" s="101">
        <v>74</v>
      </c>
      <c r="B92" s="78" t="s">
        <v>20</v>
      </c>
      <c r="C92" s="281" t="s">
        <v>795</v>
      </c>
      <c r="D92" s="134" t="s">
        <v>696</v>
      </c>
      <c r="E92" s="293">
        <v>2750</v>
      </c>
      <c r="F92" s="43">
        <f t="shared" si="48"/>
        <v>2062.5</v>
      </c>
      <c r="G92" s="43">
        <f t="shared" si="49"/>
        <v>1925</v>
      </c>
      <c r="H92" s="43">
        <f t="shared" si="50"/>
        <v>1787.5</v>
      </c>
      <c r="I92" s="80"/>
      <c r="J92" s="43">
        <f t="shared" si="51"/>
        <v>0</v>
      </c>
      <c r="K92" s="43">
        <f t="shared" si="52"/>
        <v>0</v>
      </c>
      <c r="L92" s="43">
        <f t="shared" si="53"/>
        <v>0</v>
      </c>
      <c r="M92" s="73" t="s">
        <v>180</v>
      </c>
    </row>
    <row r="93" spans="1:13" ht="20.100000000000001" customHeight="1" x14ac:dyDescent="0.25">
      <c r="A93" s="86">
        <v>75</v>
      </c>
      <c r="B93" s="87" t="s">
        <v>21</v>
      </c>
      <c r="C93" s="121" t="s">
        <v>796</v>
      </c>
      <c r="D93" s="136" t="s">
        <v>696</v>
      </c>
      <c r="E93" s="291">
        <v>2500</v>
      </c>
      <c r="F93" s="40">
        <f t="shared" si="48"/>
        <v>1875</v>
      </c>
      <c r="G93" s="40">
        <f t="shared" si="49"/>
        <v>1750</v>
      </c>
      <c r="H93" s="40">
        <f t="shared" si="50"/>
        <v>1625</v>
      </c>
      <c r="I93" s="90"/>
      <c r="J93" s="40">
        <f t="shared" si="51"/>
        <v>0</v>
      </c>
      <c r="K93" s="40">
        <f t="shared" si="52"/>
        <v>0</v>
      </c>
      <c r="L93" s="40">
        <f t="shared" si="53"/>
        <v>0</v>
      </c>
      <c r="M93" s="42" t="s">
        <v>181</v>
      </c>
    </row>
    <row r="94" spans="1:13" ht="20.100000000000001" customHeight="1" x14ac:dyDescent="0.25">
      <c r="A94" s="101">
        <v>76</v>
      </c>
      <c r="B94" s="78" t="s">
        <v>708</v>
      </c>
      <c r="C94" s="281" t="s">
        <v>709</v>
      </c>
      <c r="D94" s="134" t="s">
        <v>696</v>
      </c>
      <c r="E94" s="293">
        <v>2500</v>
      </c>
      <c r="F94" s="43">
        <f t="shared" si="48"/>
        <v>1875</v>
      </c>
      <c r="G94" s="43">
        <f t="shared" si="49"/>
        <v>1750</v>
      </c>
      <c r="H94" s="43">
        <f t="shared" si="50"/>
        <v>1625</v>
      </c>
      <c r="I94" s="80"/>
      <c r="J94" s="43">
        <f t="shared" si="51"/>
        <v>0</v>
      </c>
      <c r="K94" s="43">
        <f t="shared" si="52"/>
        <v>0</v>
      </c>
      <c r="L94" s="43">
        <f t="shared" si="53"/>
        <v>0</v>
      </c>
      <c r="M94" s="73" t="s">
        <v>180</v>
      </c>
    </row>
    <row r="95" spans="1:13" ht="20.100000000000001" customHeight="1" x14ac:dyDescent="0.25">
      <c r="A95" s="101">
        <v>77</v>
      </c>
      <c r="B95" s="78" t="s">
        <v>186</v>
      </c>
      <c r="C95" s="103" t="s">
        <v>797</v>
      </c>
      <c r="D95" s="134" t="s">
        <v>696</v>
      </c>
      <c r="E95" s="293">
        <v>2750</v>
      </c>
      <c r="F95" s="43">
        <f t="shared" si="48"/>
        <v>2062.5</v>
      </c>
      <c r="G95" s="43">
        <f t="shared" si="49"/>
        <v>1925</v>
      </c>
      <c r="H95" s="43">
        <f t="shared" si="50"/>
        <v>1787.5</v>
      </c>
      <c r="I95" s="80"/>
      <c r="J95" s="43">
        <f t="shared" si="51"/>
        <v>0</v>
      </c>
      <c r="K95" s="43">
        <f t="shared" si="52"/>
        <v>0</v>
      </c>
      <c r="L95" s="43">
        <f t="shared" si="53"/>
        <v>0</v>
      </c>
      <c r="M95" s="73" t="s">
        <v>180</v>
      </c>
    </row>
    <row r="96" spans="1:13" ht="20.100000000000001" customHeight="1" x14ac:dyDescent="0.25">
      <c r="A96" s="101">
        <v>78</v>
      </c>
      <c r="B96" s="78" t="s">
        <v>187</v>
      </c>
      <c r="C96" s="103" t="s">
        <v>798</v>
      </c>
      <c r="D96" s="134" t="s">
        <v>696</v>
      </c>
      <c r="E96" s="293">
        <v>2500</v>
      </c>
      <c r="F96" s="43">
        <f t="shared" si="48"/>
        <v>1875</v>
      </c>
      <c r="G96" s="43">
        <f t="shared" si="49"/>
        <v>1750</v>
      </c>
      <c r="H96" s="43">
        <f t="shared" si="50"/>
        <v>1625</v>
      </c>
      <c r="I96" s="80"/>
      <c r="J96" s="43">
        <f t="shared" si="51"/>
        <v>0</v>
      </c>
      <c r="K96" s="43">
        <f t="shared" si="52"/>
        <v>0</v>
      </c>
      <c r="L96" s="43">
        <f t="shared" si="53"/>
        <v>0</v>
      </c>
      <c r="M96" s="73" t="s">
        <v>180</v>
      </c>
    </row>
    <row r="97" spans="1:13" ht="20.100000000000001" customHeight="1" x14ac:dyDescent="0.25">
      <c r="A97" s="81"/>
      <c r="B97" s="82"/>
      <c r="C97" s="83" t="s">
        <v>220</v>
      </c>
      <c r="D97" s="135"/>
      <c r="E97" s="292"/>
      <c r="F97" s="38"/>
      <c r="G97" s="38"/>
      <c r="H97" s="38"/>
      <c r="I97" s="85"/>
      <c r="J97" s="38"/>
      <c r="K97" s="38"/>
      <c r="L97" s="38"/>
      <c r="M97" s="37"/>
    </row>
    <row r="98" spans="1:13" ht="16.5" customHeight="1" x14ac:dyDescent="0.25">
      <c r="A98" s="101">
        <v>79</v>
      </c>
      <c r="B98" s="102" t="s">
        <v>222</v>
      </c>
      <c r="C98" s="103" t="s">
        <v>221</v>
      </c>
      <c r="D98" s="134" t="s">
        <v>701</v>
      </c>
      <c r="E98" s="293">
        <v>1750</v>
      </c>
      <c r="F98" s="43">
        <f t="shared" ref="F98" si="54">E98-E98/100*25</f>
        <v>1312.5</v>
      </c>
      <c r="G98" s="43">
        <f t="shared" ref="G98" si="55">E98-E98/100*30</f>
        <v>1225</v>
      </c>
      <c r="H98" s="43">
        <f t="shared" ref="H98" si="56">E98-E98/100*35</f>
        <v>1137.5</v>
      </c>
      <c r="I98" s="80"/>
      <c r="J98" s="43">
        <f t="shared" ref="J98" si="57">I98*F98</f>
        <v>0</v>
      </c>
      <c r="K98" s="43">
        <f t="shared" ref="K98" si="58">I98*G98</f>
        <v>0</v>
      </c>
      <c r="L98" s="43">
        <f t="shared" ref="L98" si="59">I98*H98</f>
        <v>0</v>
      </c>
      <c r="M98" s="57" t="s">
        <v>181</v>
      </c>
    </row>
    <row r="99" spans="1:13" ht="20.100000000000001" customHeight="1" x14ac:dyDescent="0.25">
      <c r="A99" s="81"/>
      <c r="B99" s="82"/>
      <c r="C99" s="83" t="s">
        <v>165</v>
      </c>
      <c r="D99" s="135"/>
      <c r="E99" s="292"/>
      <c r="F99" s="38"/>
      <c r="G99" s="38"/>
      <c r="H99" s="38"/>
      <c r="I99" s="85"/>
      <c r="J99" s="38"/>
      <c r="K99" s="38"/>
      <c r="L99" s="38"/>
      <c r="M99" s="37"/>
    </row>
    <row r="100" spans="1:13" ht="21" customHeight="1" x14ac:dyDescent="0.25">
      <c r="A100" s="86">
        <v>80</v>
      </c>
      <c r="B100" s="87" t="s">
        <v>138</v>
      </c>
      <c r="C100" s="121" t="s">
        <v>137</v>
      </c>
      <c r="D100" s="136" t="s">
        <v>701</v>
      </c>
      <c r="E100" s="291">
        <v>500</v>
      </c>
      <c r="F100" s="40">
        <f>E100-E100/100*25</f>
        <v>375</v>
      </c>
      <c r="G100" s="40">
        <f>E100-E100/100*30</f>
        <v>350</v>
      </c>
      <c r="H100" s="40">
        <f>E100-E100/100*35</f>
        <v>325</v>
      </c>
      <c r="I100" s="90"/>
      <c r="J100" s="40">
        <f>I100*F100</f>
        <v>0</v>
      </c>
      <c r="K100" s="40">
        <f>I100*G100</f>
        <v>0</v>
      </c>
      <c r="L100" s="40">
        <f>I100*H100</f>
        <v>0</v>
      </c>
      <c r="M100" s="42" t="s">
        <v>181</v>
      </c>
    </row>
    <row r="101" spans="1:13" ht="20.100000000000001" customHeight="1" x14ac:dyDescent="0.25">
      <c r="A101" s="81"/>
      <c r="B101" s="82"/>
      <c r="C101" s="83" t="s">
        <v>161</v>
      </c>
      <c r="D101" s="135"/>
      <c r="E101" s="292"/>
      <c r="F101" s="38"/>
      <c r="G101" s="38"/>
      <c r="H101" s="38"/>
      <c r="I101" s="85"/>
      <c r="J101" s="38"/>
      <c r="K101" s="38"/>
      <c r="L101" s="38"/>
      <c r="M101" s="37"/>
    </row>
    <row r="102" spans="1:13" ht="20.100000000000001" customHeight="1" x14ac:dyDescent="0.25">
      <c r="A102" s="93">
        <v>81</v>
      </c>
      <c r="B102" s="94" t="s">
        <v>120</v>
      </c>
      <c r="C102" s="123" t="s">
        <v>98</v>
      </c>
      <c r="D102" s="137" t="s">
        <v>704</v>
      </c>
      <c r="E102" s="295">
        <v>1650</v>
      </c>
      <c r="F102" s="51">
        <f t="shared" ref="F102:F125" si="60">E102-E102/100*25</f>
        <v>1237.5</v>
      </c>
      <c r="G102" s="51">
        <f t="shared" ref="G102:G125" si="61">E102-E102/100*30</f>
        <v>1155</v>
      </c>
      <c r="H102" s="51">
        <f t="shared" ref="H102:H125" si="62">E102-E102/100*35</f>
        <v>1072.5</v>
      </c>
      <c r="I102" s="98"/>
      <c r="J102" s="51">
        <f t="shared" ref="J102:J125" si="63">I102*F102</f>
        <v>0</v>
      </c>
      <c r="K102" s="51">
        <f t="shared" ref="K102:K125" si="64">I102*G102</f>
        <v>0</v>
      </c>
      <c r="L102" s="51">
        <f t="shared" ref="L102:L125" si="65">I102*H102</f>
        <v>0</v>
      </c>
      <c r="M102" s="33" t="s">
        <v>180</v>
      </c>
    </row>
    <row r="103" spans="1:13" ht="20.100000000000001" customHeight="1" x14ac:dyDescent="0.25">
      <c r="A103" s="86">
        <v>82</v>
      </c>
      <c r="B103" s="87" t="s">
        <v>123</v>
      </c>
      <c r="C103" s="121" t="s">
        <v>101</v>
      </c>
      <c r="D103" s="136" t="s">
        <v>704</v>
      </c>
      <c r="E103" s="291">
        <v>1650</v>
      </c>
      <c r="F103" s="40">
        <f t="shared" si="60"/>
        <v>1237.5</v>
      </c>
      <c r="G103" s="40">
        <f t="shared" si="61"/>
        <v>1155</v>
      </c>
      <c r="H103" s="40">
        <f t="shared" si="62"/>
        <v>1072.5</v>
      </c>
      <c r="I103" s="90"/>
      <c r="J103" s="40">
        <f t="shared" si="63"/>
        <v>0</v>
      </c>
      <c r="K103" s="40">
        <f t="shared" si="64"/>
        <v>0</v>
      </c>
      <c r="L103" s="40">
        <f t="shared" si="65"/>
        <v>0</v>
      </c>
      <c r="M103" s="42" t="s">
        <v>181</v>
      </c>
    </row>
    <row r="104" spans="1:13" ht="20.100000000000001" customHeight="1" x14ac:dyDescent="0.25">
      <c r="A104" s="86">
        <v>83</v>
      </c>
      <c r="B104" s="87" t="s">
        <v>116</v>
      </c>
      <c r="C104" s="121" t="s">
        <v>94</v>
      </c>
      <c r="D104" s="136" t="s">
        <v>704</v>
      </c>
      <c r="E104" s="291">
        <v>1650</v>
      </c>
      <c r="F104" s="40">
        <f t="shared" si="60"/>
        <v>1237.5</v>
      </c>
      <c r="G104" s="40">
        <f t="shared" si="61"/>
        <v>1155</v>
      </c>
      <c r="H104" s="40">
        <f t="shared" si="62"/>
        <v>1072.5</v>
      </c>
      <c r="I104" s="90"/>
      <c r="J104" s="40">
        <f t="shared" si="63"/>
        <v>0</v>
      </c>
      <c r="K104" s="40">
        <f t="shared" si="64"/>
        <v>0</v>
      </c>
      <c r="L104" s="40">
        <f t="shared" si="65"/>
        <v>0</v>
      </c>
      <c r="M104" s="42" t="s">
        <v>181</v>
      </c>
    </row>
    <row r="105" spans="1:13" ht="20.100000000000001" customHeight="1" x14ac:dyDescent="0.25">
      <c r="A105" s="86">
        <v>84</v>
      </c>
      <c r="B105" s="87" t="s">
        <v>124</v>
      </c>
      <c r="C105" s="121" t="s">
        <v>102</v>
      </c>
      <c r="D105" s="136" t="s">
        <v>704</v>
      </c>
      <c r="E105" s="291">
        <v>1650</v>
      </c>
      <c r="F105" s="40">
        <f t="shared" si="60"/>
        <v>1237.5</v>
      </c>
      <c r="G105" s="40">
        <f t="shared" si="61"/>
        <v>1155</v>
      </c>
      <c r="H105" s="40">
        <f t="shared" si="62"/>
        <v>1072.5</v>
      </c>
      <c r="I105" s="90"/>
      <c r="J105" s="40">
        <f t="shared" si="63"/>
        <v>0</v>
      </c>
      <c r="K105" s="40">
        <f t="shared" si="64"/>
        <v>0</v>
      </c>
      <c r="L105" s="40">
        <f t="shared" si="65"/>
        <v>0</v>
      </c>
      <c r="M105" s="42" t="s">
        <v>181</v>
      </c>
    </row>
    <row r="106" spans="1:13" ht="20.100000000000001" customHeight="1" x14ac:dyDescent="0.25">
      <c r="A106" s="93">
        <v>85</v>
      </c>
      <c r="B106" s="94" t="s">
        <v>121</v>
      </c>
      <c r="C106" s="123" t="s">
        <v>99</v>
      </c>
      <c r="D106" s="137" t="s">
        <v>704</v>
      </c>
      <c r="E106" s="295">
        <v>1650</v>
      </c>
      <c r="F106" s="51">
        <f t="shared" si="60"/>
        <v>1237.5</v>
      </c>
      <c r="G106" s="51">
        <f t="shared" si="61"/>
        <v>1155</v>
      </c>
      <c r="H106" s="51">
        <f t="shared" si="62"/>
        <v>1072.5</v>
      </c>
      <c r="I106" s="98"/>
      <c r="J106" s="51">
        <f t="shared" si="63"/>
        <v>0</v>
      </c>
      <c r="K106" s="51">
        <f t="shared" si="64"/>
        <v>0</v>
      </c>
      <c r="L106" s="51">
        <f t="shared" si="65"/>
        <v>0</v>
      </c>
      <c r="M106" s="33" t="s">
        <v>180</v>
      </c>
    </row>
    <row r="107" spans="1:13" ht="20.100000000000001" customHeight="1" x14ac:dyDescent="0.25">
      <c r="A107" s="93">
        <v>86</v>
      </c>
      <c r="B107" s="94" t="s">
        <v>111</v>
      </c>
      <c r="C107" s="124" t="s">
        <v>89</v>
      </c>
      <c r="D107" s="137" t="s">
        <v>704</v>
      </c>
      <c r="E107" s="295">
        <v>1650</v>
      </c>
      <c r="F107" s="51">
        <f t="shared" si="60"/>
        <v>1237.5</v>
      </c>
      <c r="G107" s="51">
        <f t="shared" si="61"/>
        <v>1155</v>
      </c>
      <c r="H107" s="51">
        <f t="shared" si="62"/>
        <v>1072.5</v>
      </c>
      <c r="I107" s="98"/>
      <c r="J107" s="51">
        <f t="shared" si="63"/>
        <v>0</v>
      </c>
      <c r="K107" s="51">
        <f t="shared" si="64"/>
        <v>0</v>
      </c>
      <c r="L107" s="51">
        <f t="shared" si="65"/>
        <v>0</v>
      </c>
      <c r="M107" s="33" t="s">
        <v>180</v>
      </c>
    </row>
    <row r="108" spans="1:13" ht="20.100000000000001" customHeight="1" x14ac:dyDescent="0.25">
      <c r="A108" s="93">
        <v>87</v>
      </c>
      <c r="B108" s="94" t="s">
        <v>113</v>
      </c>
      <c r="C108" s="123" t="s">
        <v>91</v>
      </c>
      <c r="D108" s="137" t="s">
        <v>704</v>
      </c>
      <c r="E108" s="295">
        <v>1650</v>
      </c>
      <c r="F108" s="51">
        <f t="shared" si="60"/>
        <v>1237.5</v>
      </c>
      <c r="G108" s="51">
        <f t="shared" si="61"/>
        <v>1155</v>
      </c>
      <c r="H108" s="51">
        <f t="shared" si="62"/>
        <v>1072.5</v>
      </c>
      <c r="I108" s="98"/>
      <c r="J108" s="51">
        <f t="shared" si="63"/>
        <v>0</v>
      </c>
      <c r="K108" s="51">
        <f t="shared" si="64"/>
        <v>0</v>
      </c>
      <c r="L108" s="51">
        <f t="shared" si="65"/>
        <v>0</v>
      </c>
      <c r="M108" s="33" t="s">
        <v>180</v>
      </c>
    </row>
    <row r="109" spans="1:13" ht="24.75" customHeight="1" x14ac:dyDescent="0.25">
      <c r="A109" s="93">
        <v>88</v>
      </c>
      <c r="B109" s="94" t="s">
        <v>109</v>
      </c>
      <c r="C109" s="124" t="s">
        <v>87</v>
      </c>
      <c r="D109" s="137" t="s">
        <v>703</v>
      </c>
      <c r="E109" s="295">
        <v>2750</v>
      </c>
      <c r="F109" s="51">
        <f t="shared" si="60"/>
        <v>2062.5</v>
      </c>
      <c r="G109" s="51">
        <f t="shared" si="61"/>
        <v>1925</v>
      </c>
      <c r="H109" s="51">
        <f t="shared" si="62"/>
        <v>1787.5</v>
      </c>
      <c r="I109" s="98"/>
      <c r="J109" s="51">
        <f t="shared" si="63"/>
        <v>0</v>
      </c>
      <c r="K109" s="51">
        <f t="shared" si="64"/>
        <v>0</v>
      </c>
      <c r="L109" s="51">
        <f t="shared" si="65"/>
        <v>0</v>
      </c>
      <c r="M109" s="33" t="s">
        <v>180</v>
      </c>
    </row>
    <row r="110" spans="1:13" ht="35.25" customHeight="1" x14ac:dyDescent="0.25">
      <c r="A110" s="101">
        <v>89</v>
      </c>
      <c r="B110" s="78" t="s">
        <v>110</v>
      </c>
      <c r="C110" s="281" t="s">
        <v>88</v>
      </c>
      <c r="D110" s="134" t="s">
        <v>703</v>
      </c>
      <c r="E110" s="293">
        <v>2750</v>
      </c>
      <c r="F110" s="43">
        <f t="shared" si="60"/>
        <v>2062.5</v>
      </c>
      <c r="G110" s="43">
        <f t="shared" si="61"/>
        <v>1925</v>
      </c>
      <c r="H110" s="43">
        <f t="shared" si="62"/>
        <v>1787.5</v>
      </c>
      <c r="I110" s="80"/>
      <c r="J110" s="43">
        <f t="shared" si="63"/>
        <v>0</v>
      </c>
      <c r="K110" s="43">
        <f t="shared" si="64"/>
        <v>0</v>
      </c>
      <c r="L110" s="43">
        <f t="shared" si="65"/>
        <v>0</v>
      </c>
      <c r="M110" s="73" t="s">
        <v>180</v>
      </c>
    </row>
    <row r="111" spans="1:13" ht="20.100000000000001" customHeight="1" x14ac:dyDescent="0.25">
      <c r="A111" s="86">
        <v>90</v>
      </c>
      <c r="B111" s="87" t="s">
        <v>125</v>
      </c>
      <c r="C111" s="122" t="s">
        <v>103</v>
      </c>
      <c r="D111" s="136" t="s">
        <v>704</v>
      </c>
      <c r="E111" s="291">
        <v>1650</v>
      </c>
      <c r="F111" s="40">
        <f t="shared" si="60"/>
        <v>1237.5</v>
      </c>
      <c r="G111" s="40">
        <f t="shared" si="61"/>
        <v>1155</v>
      </c>
      <c r="H111" s="40">
        <f t="shared" si="62"/>
        <v>1072.5</v>
      </c>
      <c r="I111" s="90"/>
      <c r="J111" s="40">
        <f t="shared" si="63"/>
        <v>0</v>
      </c>
      <c r="K111" s="40">
        <f t="shared" si="64"/>
        <v>0</v>
      </c>
      <c r="L111" s="40">
        <f t="shared" si="65"/>
        <v>0</v>
      </c>
      <c r="M111" s="42" t="s">
        <v>181</v>
      </c>
    </row>
    <row r="112" spans="1:13" ht="20.100000000000001" customHeight="1" x14ac:dyDescent="0.25">
      <c r="A112" s="93">
        <v>91</v>
      </c>
      <c r="B112" s="94" t="s">
        <v>119</v>
      </c>
      <c r="C112" s="123" t="s">
        <v>97</v>
      </c>
      <c r="D112" s="137" t="s">
        <v>704</v>
      </c>
      <c r="E112" s="295">
        <v>1650</v>
      </c>
      <c r="F112" s="51">
        <f t="shared" si="60"/>
        <v>1237.5</v>
      </c>
      <c r="G112" s="51">
        <f t="shared" si="61"/>
        <v>1155</v>
      </c>
      <c r="H112" s="51">
        <f t="shared" si="62"/>
        <v>1072.5</v>
      </c>
      <c r="I112" s="98"/>
      <c r="J112" s="51">
        <f t="shared" si="63"/>
        <v>0</v>
      </c>
      <c r="K112" s="51">
        <f t="shared" si="64"/>
        <v>0</v>
      </c>
      <c r="L112" s="51">
        <f t="shared" si="65"/>
        <v>0</v>
      </c>
      <c r="M112" s="33" t="s">
        <v>180</v>
      </c>
    </row>
    <row r="113" spans="1:13" ht="20.100000000000001" customHeight="1" x14ac:dyDescent="0.25">
      <c r="A113" s="93">
        <v>92</v>
      </c>
      <c r="B113" s="94" t="s">
        <v>112</v>
      </c>
      <c r="C113" s="123" t="s">
        <v>90</v>
      </c>
      <c r="D113" s="137" t="s">
        <v>704</v>
      </c>
      <c r="E113" s="295">
        <v>1650</v>
      </c>
      <c r="F113" s="51">
        <f t="shared" si="60"/>
        <v>1237.5</v>
      </c>
      <c r="G113" s="51">
        <f t="shared" si="61"/>
        <v>1155</v>
      </c>
      <c r="H113" s="51">
        <f t="shared" si="62"/>
        <v>1072.5</v>
      </c>
      <c r="I113" s="98"/>
      <c r="J113" s="51">
        <f t="shared" si="63"/>
        <v>0</v>
      </c>
      <c r="K113" s="51">
        <f t="shared" si="64"/>
        <v>0</v>
      </c>
      <c r="L113" s="51">
        <f t="shared" si="65"/>
        <v>0</v>
      </c>
      <c r="M113" s="33" t="s">
        <v>180</v>
      </c>
    </row>
    <row r="114" spans="1:13" ht="20.100000000000001" customHeight="1" x14ac:dyDescent="0.25">
      <c r="A114" s="86">
        <v>93</v>
      </c>
      <c r="B114" s="87" t="s">
        <v>122</v>
      </c>
      <c r="C114" s="121" t="s">
        <v>100</v>
      </c>
      <c r="D114" s="136" t="s">
        <v>704</v>
      </c>
      <c r="E114" s="291">
        <v>1650</v>
      </c>
      <c r="F114" s="40">
        <f t="shared" si="60"/>
        <v>1237.5</v>
      </c>
      <c r="G114" s="40">
        <f t="shared" si="61"/>
        <v>1155</v>
      </c>
      <c r="H114" s="40">
        <f t="shared" si="62"/>
        <v>1072.5</v>
      </c>
      <c r="I114" s="90"/>
      <c r="J114" s="40">
        <f t="shared" si="63"/>
        <v>0</v>
      </c>
      <c r="K114" s="40">
        <f t="shared" si="64"/>
        <v>0</v>
      </c>
      <c r="L114" s="40">
        <f t="shared" si="65"/>
        <v>0</v>
      </c>
      <c r="M114" s="42" t="s">
        <v>181</v>
      </c>
    </row>
    <row r="115" spans="1:13" ht="20.100000000000001" customHeight="1" x14ac:dyDescent="0.25">
      <c r="A115" s="93">
        <v>94</v>
      </c>
      <c r="B115" s="94" t="s">
        <v>115</v>
      </c>
      <c r="C115" s="123" t="s">
        <v>93</v>
      </c>
      <c r="D115" s="137" t="s">
        <v>704</v>
      </c>
      <c r="E115" s="295">
        <v>1650</v>
      </c>
      <c r="F115" s="51">
        <f t="shared" si="60"/>
        <v>1237.5</v>
      </c>
      <c r="G115" s="51">
        <f t="shared" si="61"/>
        <v>1155</v>
      </c>
      <c r="H115" s="51">
        <f t="shared" si="62"/>
        <v>1072.5</v>
      </c>
      <c r="I115" s="98"/>
      <c r="J115" s="51">
        <f t="shared" si="63"/>
        <v>0</v>
      </c>
      <c r="K115" s="51">
        <f t="shared" si="64"/>
        <v>0</v>
      </c>
      <c r="L115" s="51">
        <f t="shared" si="65"/>
        <v>0</v>
      </c>
      <c r="M115" s="33" t="s">
        <v>180</v>
      </c>
    </row>
    <row r="116" spans="1:13" ht="20.100000000000001" customHeight="1" x14ac:dyDescent="0.25">
      <c r="A116" s="86">
        <v>95</v>
      </c>
      <c r="B116" s="87" t="s">
        <v>117</v>
      </c>
      <c r="C116" s="121" t="s">
        <v>95</v>
      </c>
      <c r="D116" s="136" t="s">
        <v>704</v>
      </c>
      <c r="E116" s="291">
        <v>1650</v>
      </c>
      <c r="F116" s="40">
        <f t="shared" si="60"/>
        <v>1237.5</v>
      </c>
      <c r="G116" s="40">
        <f t="shared" si="61"/>
        <v>1155</v>
      </c>
      <c r="H116" s="40">
        <f t="shared" si="62"/>
        <v>1072.5</v>
      </c>
      <c r="I116" s="90"/>
      <c r="J116" s="40">
        <f t="shared" si="63"/>
        <v>0</v>
      </c>
      <c r="K116" s="40">
        <f t="shared" si="64"/>
        <v>0</v>
      </c>
      <c r="L116" s="40">
        <f t="shared" si="65"/>
        <v>0</v>
      </c>
      <c r="M116" s="42" t="s">
        <v>181</v>
      </c>
    </row>
    <row r="117" spans="1:13" ht="20.100000000000001" customHeight="1" x14ac:dyDescent="0.25">
      <c r="A117" s="93">
        <v>96</v>
      </c>
      <c r="B117" s="94" t="s">
        <v>114</v>
      </c>
      <c r="C117" s="123" t="s">
        <v>92</v>
      </c>
      <c r="D117" s="137" t="s">
        <v>704</v>
      </c>
      <c r="E117" s="295">
        <v>1650</v>
      </c>
      <c r="F117" s="51">
        <f t="shared" si="60"/>
        <v>1237.5</v>
      </c>
      <c r="G117" s="51">
        <f t="shared" si="61"/>
        <v>1155</v>
      </c>
      <c r="H117" s="51">
        <f t="shared" si="62"/>
        <v>1072.5</v>
      </c>
      <c r="I117" s="98"/>
      <c r="J117" s="51">
        <f t="shared" si="63"/>
        <v>0</v>
      </c>
      <c r="K117" s="51">
        <f t="shared" si="64"/>
        <v>0</v>
      </c>
      <c r="L117" s="51">
        <f t="shared" si="65"/>
        <v>0</v>
      </c>
      <c r="M117" s="33" t="s">
        <v>180</v>
      </c>
    </row>
    <row r="118" spans="1:13" ht="20.100000000000001" customHeight="1" x14ac:dyDescent="0.25">
      <c r="A118" s="86">
        <v>97</v>
      </c>
      <c r="B118" s="87" t="s">
        <v>127</v>
      </c>
      <c r="C118" s="121" t="s">
        <v>105</v>
      </c>
      <c r="D118" s="136" t="s">
        <v>704</v>
      </c>
      <c r="E118" s="291">
        <v>1650</v>
      </c>
      <c r="F118" s="40">
        <f t="shared" si="60"/>
        <v>1237.5</v>
      </c>
      <c r="G118" s="40">
        <f t="shared" si="61"/>
        <v>1155</v>
      </c>
      <c r="H118" s="40">
        <f t="shared" si="62"/>
        <v>1072.5</v>
      </c>
      <c r="I118" s="90"/>
      <c r="J118" s="40">
        <f t="shared" si="63"/>
        <v>0</v>
      </c>
      <c r="K118" s="40">
        <f t="shared" si="64"/>
        <v>0</v>
      </c>
      <c r="L118" s="40">
        <f t="shared" si="65"/>
        <v>0</v>
      </c>
      <c r="M118" s="42" t="s">
        <v>181</v>
      </c>
    </row>
    <row r="119" spans="1:13" ht="20.100000000000001" customHeight="1" x14ac:dyDescent="0.25">
      <c r="A119" s="93">
        <v>98</v>
      </c>
      <c r="B119" s="94" t="s">
        <v>126</v>
      </c>
      <c r="C119" s="124" t="s">
        <v>104</v>
      </c>
      <c r="D119" s="137" t="s">
        <v>704</v>
      </c>
      <c r="E119" s="295">
        <v>1650</v>
      </c>
      <c r="F119" s="51">
        <f t="shared" si="60"/>
        <v>1237.5</v>
      </c>
      <c r="G119" s="51">
        <f t="shared" si="61"/>
        <v>1155</v>
      </c>
      <c r="H119" s="51">
        <f t="shared" si="62"/>
        <v>1072.5</v>
      </c>
      <c r="I119" s="98"/>
      <c r="J119" s="51">
        <f t="shared" si="63"/>
        <v>0</v>
      </c>
      <c r="K119" s="51">
        <f t="shared" si="64"/>
        <v>0</v>
      </c>
      <c r="L119" s="51">
        <f t="shared" si="65"/>
        <v>0</v>
      </c>
      <c r="M119" s="33" t="s">
        <v>180</v>
      </c>
    </row>
    <row r="120" spans="1:13" ht="20.100000000000001" customHeight="1" x14ac:dyDescent="0.25">
      <c r="A120" s="93">
        <v>99</v>
      </c>
      <c r="B120" s="94" t="s">
        <v>118</v>
      </c>
      <c r="C120" s="124" t="s">
        <v>96</v>
      </c>
      <c r="D120" s="137" t="s">
        <v>704</v>
      </c>
      <c r="E120" s="295">
        <v>1650</v>
      </c>
      <c r="F120" s="51">
        <f t="shared" si="60"/>
        <v>1237.5</v>
      </c>
      <c r="G120" s="51">
        <f t="shared" si="61"/>
        <v>1155</v>
      </c>
      <c r="H120" s="51">
        <f t="shared" si="62"/>
        <v>1072.5</v>
      </c>
      <c r="I120" s="98"/>
      <c r="J120" s="51">
        <f t="shared" si="63"/>
        <v>0</v>
      </c>
      <c r="K120" s="51">
        <f t="shared" si="64"/>
        <v>0</v>
      </c>
      <c r="L120" s="51">
        <f t="shared" si="65"/>
        <v>0</v>
      </c>
      <c r="M120" s="33" t="s">
        <v>180</v>
      </c>
    </row>
    <row r="121" spans="1:13" ht="20.100000000000001" customHeight="1" x14ac:dyDescent="0.25">
      <c r="A121" s="93">
        <v>100</v>
      </c>
      <c r="B121" s="94" t="s">
        <v>19</v>
      </c>
      <c r="C121" s="124" t="s">
        <v>18</v>
      </c>
      <c r="D121" s="137" t="s">
        <v>704</v>
      </c>
      <c r="E121" s="295">
        <v>1650</v>
      </c>
      <c r="F121" s="51">
        <f t="shared" si="60"/>
        <v>1237.5</v>
      </c>
      <c r="G121" s="51">
        <f t="shared" si="61"/>
        <v>1155</v>
      </c>
      <c r="H121" s="51">
        <f t="shared" si="62"/>
        <v>1072.5</v>
      </c>
      <c r="I121" s="98"/>
      <c r="J121" s="51">
        <f t="shared" si="63"/>
        <v>0</v>
      </c>
      <c r="K121" s="51">
        <f t="shared" si="64"/>
        <v>0</v>
      </c>
      <c r="L121" s="51">
        <f t="shared" si="65"/>
        <v>0</v>
      </c>
      <c r="M121" s="33" t="s">
        <v>180</v>
      </c>
    </row>
    <row r="122" spans="1:13" ht="20.100000000000001" customHeight="1" x14ac:dyDescent="0.25">
      <c r="A122" s="86">
        <v>101</v>
      </c>
      <c r="B122" s="87" t="s">
        <v>129</v>
      </c>
      <c r="C122" s="121" t="s">
        <v>107</v>
      </c>
      <c r="D122" s="136" t="s">
        <v>704</v>
      </c>
      <c r="E122" s="291">
        <v>1650</v>
      </c>
      <c r="F122" s="40">
        <f t="shared" si="60"/>
        <v>1237.5</v>
      </c>
      <c r="G122" s="40">
        <f t="shared" si="61"/>
        <v>1155</v>
      </c>
      <c r="H122" s="40">
        <f t="shared" si="62"/>
        <v>1072.5</v>
      </c>
      <c r="I122" s="90"/>
      <c r="J122" s="40">
        <f t="shared" si="63"/>
        <v>0</v>
      </c>
      <c r="K122" s="40">
        <f t="shared" si="64"/>
        <v>0</v>
      </c>
      <c r="L122" s="40">
        <f t="shared" si="65"/>
        <v>0</v>
      </c>
      <c r="M122" s="42" t="s">
        <v>181</v>
      </c>
    </row>
    <row r="123" spans="1:13" ht="20.100000000000001" customHeight="1" x14ac:dyDescent="0.25">
      <c r="A123" s="86">
        <v>102</v>
      </c>
      <c r="B123" s="87" t="s">
        <v>130</v>
      </c>
      <c r="C123" s="121" t="s">
        <v>108</v>
      </c>
      <c r="D123" s="136" t="s">
        <v>704</v>
      </c>
      <c r="E123" s="291">
        <v>1650</v>
      </c>
      <c r="F123" s="40">
        <f t="shared" si="60"/>
        <v>1237.5</v>
      </c>
      <c r="G123" s="40">
        <f t="shared" si="61"/>
        <v>1155</v>
      </c>
      <c r="H123" s="40">
        <f t="shared" si="62"/>
        <v>1072.5</v>
      </c>
      <c r="I123" s="90"/>
      <c r="J123" s="40">
        <f t="shared" si="63"/>
        <v>0</v>
      </c>
      <c r="K123" s="40">
        <f t="shared" si="64"/>
        <v>0</v>
      </c>
      <c r="L123" s="40">
        <f t="shared" si="65"/>
        <v>0</v>
      </c>
      <c r="M123" s="42" t="s">
        <v>181</v>
      </c>
    </row>
    <row r="124" spans="1:13" ht="20.100000000000001" customHeight="1" x14ac:dyDescent="0.25">
      <c r="A124" s="86">
        <v>103</v>
      </c>
      <c r="B124" s="87" t="s">
        <v>128</v>
      </c>
      <c r="C124" s="121" t="s">
        <v>106</v>
      </c>
      <c r="D124" s="136" t="s">
        <v>704</v>
      </c>
      <c r="E124" s="291">
        <v>1650</v>
      </c>
      <c r="F124" s="40">
        <f t="shared" si="60"/>
        <v>1237.5</v>
      </c>
      <c r="G124" s="40">
        <f t="shared" si="61"/>
        <v>1155</v>
      </c>
      <c r="H124" s="40">
        <f t="shared" si="62"/>
        <v>1072.5</v>
      </c>
      <c r="I124" s="90"/>
      <c r="J124" s="40">
        <f t="shared" si="63"/>
        <v>0</v>
      </c>
      <c r="K124" s="40">
        <f t="shared" si="64"/>
        <v>0</v>
      </c>
      <c r="L124" s="40">
        <f t="shared" si="65"/>
        <v>0</v>
      </c>
      <c r="M124" s="42" t="s">
        <v>181</v>
      </c>
    </row>
    <row r="125" spans="1:13" ht="20.100000000000001" customHeight="1" x14ac:dyDescent="0.25">
      <c r="A125" s="125">
        <v>104</v>
      </c>
      <c r="B125" s="126" t="s">
        <v>712</v>
      </c>
      <c r="C125" s="127" t="s">
        <v>713</v>
      </c>
      <c r="D125" s="140" t="s">
        <v>704</v>
      </c>
      <c r="E125" s="298">
        <v>1650</v>
      </c>
      <c r="F125" s="60">
        <f t="shared" si="60"/>
        <v>1237.5</v>
      </c>
      <c r="G125" s="60">
        <f t="shared" si="61"/>
        <v>1155</v>
      </c>
      <c r="H125" s="60">
        <f t="shared" si="62"/>
        <v>1072.5</v>
      </c>
      <c r="I125" s="129"/>
      <c r="J125" s="60">
        <f t="shared" si="63"/>
        <v>0</v>
      </c>
      <c r="K125" s="60">
        <f t="shared" si="64"/>
        <v>0</v>
      </c>
      <c r="L125" s="60">
        <f t="shared" si="65"/>
        <v>0</v>
      </c>
      <c r="M125" s="284" t="s">
        <v>180</v>
      </c>
    </row>
    <row r="126" spans="1:13" ht="20.100000000000001" customHeight="1" x14ac:dyDescent="0.25">
      <c r="A126" s="81"/>
      <c r="B126" s="82"/>
      <c r="C126" s="83" t="s">
        <v>1604</v>
      </c>
      <c r="D126" s="135"/>
      <c r="E126" s="292"/>
      <c r="F126" s="38"/>
      <c r="G126" s="38"/>
      <c r="H126" s="38"/>
      <c r="I126" s="85"/>
      <c r="J126" s="38"/>
      <c r="K126" s="38"/>
      <c r="L126" s="38"/>
      <c r="M126" s="37"/>
    </row>
    <row r="127" spans="1:13" ht="20.100000000000001" customHeight="1" x14ac:dyDescent="0.25">
      <c r="A127" s="86">
        <v>105</v>
      </c>
      <c r="B127" s="87" t="s">
        <v>132</v>
      </c>
      <c r="C127" s="91" t="s">
        <v>131</v>
      </c>
      <c r="D127" s="136" t="s">
        <v>703</v>
      </c>
      <c r="E127" s="291">
        <v>5500</v>
      </c>
      <c r="F127" s="40">
        <f>E127-E127/100*25</f>
        <v>4125</v>
      </c>
      <c r="G127" s="40">
        <f>E127-E127/100*30</f>
        <v>3850</v>
      </c>
      <c r="H127" s="40">
        <f>E127-E127/100*35</f>
        <v>3575</v>
      </c>
      <c r="I127" s="90"/>
      <c r="J127" s="40">
        <f>I127*F127</f>
        <v>0</v>
      </c>
      <c r="K127" s="40">
        <f>I127*G127</f>
        <v>0</v>
      </c>
      <c r="L127" s="40">
        <f>I127*H127</f>
        <v>0</v>
      </c>
      <c r="M127" s="42" t="s">
        <v>181</v>
      </c>
    </row>
    <row r="128" spans="1:13" ht="20.100000000000001" customHeight="1" x14ac:dyDescent="0.25">
      <c r="A128" s="86">
        <v>106</v>
      </c>
      <c r="B128" s="87" t="s">
        <v>133</v>
      </c>
      <c r="C128" s="91" t="s">
        <v>799</v>
      </c>
      <c r="D128" s="136" t="s">
        <v>704</v>
      </c>
      <c r="E128" s="291">
        <v>3750</v>
      </c>
      <c r="F128" s="40">
        <f>E128-E128/100*25</f>
        <v>2812.5</v>
      </c>
      <c r="G128" s="40">
        <f>E128-E128/100*30</f>
        <v>2625</v>
      </c>
      <c r="H128" s="40">
        <f>E128-E128/100*35</f>
        <v>2437.5</v>
      </c>
      <c r="I128" s="90"/>
      <c r="J128" s="40">
        <f>I128*F128</f>
        <v>0</v>
      </c>
      <c r="K128" s="40">
        <f>I128*G128</f>
        <v>0</v>
      </c>
      <c r="L128" s="40">
        <f>I128*H128</f>
        <v>0</v>
      </c>
      <c r="M128" s="42" t="s">
        <v>181</v>
      </c>
    </row>
    <row r="129" spans="1:13" ht="20.100000000000001" customHeight="1" x14ac:dyDescent="0.25">
      <c r="A129" s="86">
        <v>107</v>
      </c>
      <c r="B129" s="87" t="s">
        <v>134</v>
      </c>
      <c r="C129" s="91" t="s">
        <v>800</v>
      </c>
      <c r="D129" s="136" t="s">
        <v>704</v>
      </c>
      <c r="E129" s="291">
        <v>3500</v>
      </c>
      <c r="F129" s="40">
        <f>E129-E129/100*25</f>
        <v>2625</v>
      </c>
      <c r="G129" s="40">
        <f>E129-E129/100*30</f>
        <v>2450</v>
      </c>
      <c r="H129" s="40">
        <f>E129-E129/100*35</f>
        <v>2275</v>
      </c>
      <c r="I129" s="90"/>
      <c r="J129" s="40">
        <f>I129*F129</f>
        <v>0</v>
      </c>
      <c r="K129" s="40">
        <f>I129*G129</f>
        <v>0</v>
      </c>
      <c r="L129" s="40">
        <f>I129*H129</f>
        <v>0</v>
      </c>
      <c r="M129" s="42" t="s">
        <v>181</v>
      </c>
    </row>
    <row r="130" spans="1:13" ht="20.100000000000001" customHeight="1" x14ac:dyDescent="0.25">
      <c r="A130" s="154">
        <v>108</v>
      </c>
      <c r="B130" s="276" t="s">
        <v>135</v>
      </c>
      <c r="C130" s="99" t="s">
        <v>801</v>
      </c>
      <c r="D130" s="277" t="s">
        <v>704</v>
      </c>
      <c r="E130" s="294">
        <v>3500</v>
      </c>
      <c r="F130" s="51">
        <f>E130-E130/100*25</f>
        <v>2625</v>
      </c>
      <c r="G130" s="51">
        <f>E130-E130/100*30</f>
        <v>2450</v>
      </c>
      <c r="H130" s="51">
        <f>E130-E130/100*35</f>
        <v>2275</v>
      </c>
      <c r="I130" s="98"/>
      <c r="J130" s="51">
        <f>I130*F130</f>
        <v>0</v>
      </c>
      <c r="K130" s="51">
        <f>I130*G130</f>
        <v>0</v>
      </c>
      <c r="L130" s="51">
        <f>I130*H130</f>
        <v>0</v>
      </c>
      <c r="M130" s="74" t="s">
        <v>180</v>
      </c>
    </row>
    <row r="131" spans="1:13" ht="20.100000000000001" customHeight="1" x14ac:dyDescent="0.25">
      <c r="A131" s="154">
        <v>109</v>
      </c>
      <c r="B131" s="276" t="s">
        <v>136</v>
      </c>
      <c r="C131" s="99" t="s">
        <v>802</v>
      </c>
      <c r="D131" s="277" t="s">
        <v>704</v>
      </c>
      <c r="E131" s="294">
        <v>3300</v>
      </c>
      <c r="F131" s="51">
        <f>E131-E131/100*25</f>
        <v>2475</v>
      </c>
      <c r="G131" s="51">
        <f>E131-E131/100*30</f>
        <v>2310</v>
      </c>
      <c r="H131" s="51">
        <f>E131-E131/100*35</f>
        <v>2145</v>
      </c>
      <c r="I131" s="98"/>
      <c r="J131" s="51">
        <f>I131*F131</f>
        <v>0</v>
      </c>
      <c r="K131" s="51">
        <f>I131*G131</f>
        <v>0</v>
      </c>
      <c r="L131" s="51">
        <f>I131*H131</f>
        <v>0</v>
      </c>
      <c r="M131" s="74" t="s">
        <v>180</v>
      </c>
    </row>
    <row r="132" spans="1:13" ht="20.100000000000001" customHeight="1" x14ac:dyDescent="0.25">
      <c r="A132" s="81"/>
      <c r="B132" s="82"/>
      <c r="C132" s="83" t="s">
        <v>167</v>
      </c>
      <c r="D132" s="84"/>
      <c r="E132" s="292"/>
      <c r="F132" s="38"/>
      <c r="G132" s="38"/>
      <c r="H132" s="38"/>
      <c r="I132" s="85"/>
      <c r="J132" s="38"/>
      <c r="K132" s="38"/>
      <c r="L132" s="38"/>
      <c r="M132" s="37"/>
    </row>
    <row r="133" spans="1:13" ht="20.100000000000001" customHeight="1" x14ac:dyDescent="0.25">
      <c r="A133" s="86">
        <v>110</v>
      </c>
      <c r="B133" s="87" t="s">
        <v>142</v>
      </c>
      <c r="C133" s="92" t="s">
        <v>141</v>
      </c>
      <c r="D133" s="89" t="s">
        <v>695</v>
      </c>
      <c r="E133" s="299">
        <v>2000</v>
      </c>
      <c r="F133" s="40">
        <f>E133-E133/100*25</f>
        <v>1500</v>
      </c>
      <c r="G133" s="40">
        <f>E133-E133/100*30</f>
        <v>1400</v>
      </c>
      <c r="H133" s="40">
        <f>E133-E133/100*35</f>
        <v>1300</v>
      </c>
      <c r="I133" s="90"/>
      <c r="J133" s="40">
        <f>I133*F133</f>
        <v>0</v>
      </c>
      <c r="K133" s="40">
        <f>I133*G133</f>
        <v>0</v>
      </c>
      <c r="L133" s="40">
        <f>I133*H133</f>
        <v>0</v>
      </c>
      <c r="M133" s="42" t="s">
        <v>181</v>
      </c>
    </row>
    <row r="134" spans="1:13" ht="20.100000000000001" customHeight="1" x14ac:dyDescent="0.25">
      <c r="A134" s="81"/>
      <c r="B134" s="82"/>
      <c r="C134" s="83" t="s">
        <v>166</v>
      </c>
      <c r="D134" s="84"/>
      <c r="E134" s="292"/>
      <c r="F134" s="38"/>
      <c r="G134" s="38"/>
      <c r="H134" s="38"/>
      <c r="I134" s="85"/>
      <c r="J134" s="38"/>
      <c r="K134" s="38"/>
      <c r="L134" s="38"/>
      <c r="M134" s="37"/>
    </row>
    <row r="135" spans="1:13" ht="20.100000000000001" customHeight="1" x14ac:dyDescent="0.25">
      <c r="A135" s="86">
        <v>111</v>
      </c>
      <c r="B135" s="87" t="s">
        <v>140</v>
      </c>
      <c r="C135" s="91" t="s">
        <v>139</v>
      </c>
      <c r="D135" s="89" t="s">
        <v>705</v>
      </c>
      <c r="E135" s="299">
        <v>900</v>
      </c>
      <c r="F135" s="40">
        <f>E135-E135/100*25</f>
        <v>675</v>
      </c>
      <c r="G135" s="40">
        <f>E135-E135/100*30</f>
        <v>630</v>
      </c>
      <c r="H135" s="40">
        <f>E135-E135/100*35</f>
        <v>585</v>
      </c>
      <c r="I135" s="90"/>
      <c r="J135" s="40">
        <f>I135*F135</f>
        <v>0</v>
      </c>
      <c r="K135" s="40">
        <f>I135*G135</f>
        <v>0</v>
      </c>
      <c r="L135" s="40">
        <f>I135*H135</f>
        <v>0</v>
      </c>
      <c r="M135" s="42" t="s">
        <v>181</v>
      </c>
    </row>
    <row r="136" spans="1:13" ht="20.100000000000001" customHeight="1" x14ac:dyDescent="0.25">
      <c r="A136" s="81"/>
      <c r="B136" s="82"/>
      <c r="C136" s="83" t="s">
        <v>197</v>
      </c>
      <c r="D136" s="84"/>
      <c r="E136" s="292"/>
      <c r="F136" s="38"/>
      <c r="G136" s="38"/>
      <c r="H136" s="38"/>
      <c r="I136" s="85"/>
      <c r="J136" s="38"/>
      <c r="K136" s="38"/>
      <c r="L136" s="38"/>
      <c r="M136" s="37"/>
    </row>
    <row r="137" spans="1:13" ht="20.100000000000001" customHeight="1" x14ac:dyDescent="0.25">
      <c r="A137" s="86">
        <v>112</v>
      </c>
      <c r="B137" s="341" t="s">
        <v>198</v>
      </c>
      <c r="C137" s="91" t="s">
        <v>199</v>
      </c>
      <c r="D137" s="89" t="s">
        <v>707</v>
      </c>
      <c r="E137" s="291">
        <v>5500</v>
      </c>
      <c r="F137" s="40">
        <f>E137-E137/100*25</f>
        <v>4125</v>
      </c>
      <c r="G137" s="40">
        <f>E137-E137/100*30</f>
        <v>3850</v>
      </c>
      <c r="H137" s="40">
        <f>E137-E137/100*35</f>
        <v>3575</v>
      </c>
      <c r="I137" s="90"/>
      <c r="J137" s="40">
        <f>I137*F137</f>
        <v>0</v>
      </c>
      <c r="K137" s="40">
        <f>I137*G137</f>
        <v>0</v>
      </c>
      <c r="L137" s="40">
        <f>I137*H137</f>
        <v>0</v>
      </c>
      <c r="M137" s="42" t="s">
        <v>181</v>
      </c>
    </row>
    <row r="138" spans="1:13" ht="20.100000000000001" customHeight="1" x14ac:dyDescent="0.25">
      <c r="A138" s="81"/>
      <c r="B138" s="82"/>
      <c r="C138" s="83" t="s">
        <v>1603</v>
      </c>
      <c r="D138" s="84"/>
      <c r="E138" s="292"/>
      <c r="F138" s="38"/>
      <c r="G138" s="38"/>
      <c r="H138" s="38"/>
      <c r="I138" s="85"/>
      <c r="J138" s="38"/>
      <c r="K138" s="38"/>
      <c r="L138" s="38"/>
      <c r="M138" s="37"/>
    </row>
    <row r="139" spans="1:13" ht="20.25" customHeight="1" x14ac:dyDescent="0.25">
      <c r="A139" s="125">
        <v>113</v>
      </c>
      <c r="B139" s="130" t="s">
        <v>201</v>
      </c>
      <c r="C139" s="131" t="s">
        <v>200</v>
      </c>
      <c r="D139" s="128" t="s">
        <v>704</v>
      </c>
      <c r="E139" s="298">
        <v>3250</v>
      </c>
      <c r="F139" s="60">
        <f>E139-E139/100*25</f>
        <v>2437.5</v>
      </c>
      <c r="G139" s="60">
        <f>E139-E139/100*30</f>
        <v>2275</v>
      </c>
      <c r="H139" s="60">
        <f>E139-E139/100*35</f>
        <v>2112.5</v>
      </c>
      <c r="I139" s="129"/>
      <c r="J139" s="60">
        <f>I139*F139</f>
        <v>0</v>
      </c>
      <c r="K139" s="60">
        <f>I139*G139</f>
        <v>0</v>
      </c>
      <c r="L139" s="60">
        <f>I139*H139</f>
        <v>0</v>
      </c>
      <c r="M139" s="284" t="s">
        <v>180</v>
      </c>
    </row>
    <row r="140" spans="1:13" ht="20.100000000000001" customHeight="1" x14ac:dyDescent="0.25">
      <c r="A140" s="81"/>
      <c r="B140" s="82"/>
      <c r="C140" s="83" t="s">
        <v>1601</v>
      </c>
      <c r="D140" s="84"/>
      <c r="E140" s="292"/>
      <c r="F140" s="38"/>
      <c r="G140" s="38"/>
      <c r="H140" s="38"/>
      <c r="I140" s="85"/>
      <c r="J140" s="38"/>
      <c r="K140" s="38"/>
      <c r="L140" s="38"/>
      <c r="M140" s="37"/>
    </row>
    <row r="141" spans="1:13" ht="20.100000000000001" customHeight="1" x14ac:dyDescent="0.25">
      <c r="A141" s="93">
        <v>114</v>
      </c>
      <c r="B141" s="94" t="s">
        <v>144</v>
      </c>
      <c r="C141" s="99" t="s">
        <v>143</v>
      </c>
      <c r="D141" s="96" t="s">
        <v>703</v>
      </c>
      <c r="E141" s="295">
        <v>5500</v>
      </c>
      <c r="F141" s="51">
        <f t="shared" ref="F141:F147" si="66">E141-E141/100*25</f>
        <v>4125</v>
      </c>
      <c r="G141" s="51">
        <f t="shared" ref="G141:G147" si="67">E141-E141/100*30</f>
        <v>3850</v>
      </c>
      <c r="H141" s="51">
        <f t="shared" ref="H141:H147" si="68">E141-E141/100*35</f>
        <v>3575</v>
      </c>
      <c r="I141" s="98"/>
      <c r="J141" s="51">
        <f t="shared" ref="J141:J147" si="69">I141*F141</f>
        <v>0</v>
      </c>
      <c r="K141" s="51">
        <f t="shared" ref="K141:K147" si="70">I141*G141</f>
        <v>0</v>
      </c>
      <c r="L141" s="51">
        <f t="shared" ref="L141:L147" si="71">I141*H141</f>
        <v>0</v>
      </c>
      <c r="M141" s="33" t="s">
        <v>180</v>
      </c>
    </row>
    <row r="142" spans="1:13" ht="20.100000000000001" customHeight="1" x14ac:dyDescent="0.25">
      <c r="A142" s="81"/>
      <c r="B142" s="82"/>
      <c r="C142" s="83" t="s">
        <v>1602</v>
      </c>
      <c r="D142" s="84"/>
      <c r="E142" s="292"/>
      <c r="F142" s="38"/>
      <c r="G142" s="38"/>
      <c r="H142" s="38"/>
      <c r="I142" s="85"/>
      <c r="J142" s="38"/>
      <c r="K142" s="38"/>
      <c r="L142" s="38"/>
      <c r="M142" s="37"/>
    </row>
    <row r="143" spans="1:13" ht="20.100000000000001" customHeight="1" x14ac:dyDescent="0.25">
      <c r="A143" s="86">
        <v>115</v>
      </c>
      <c r="B143" s="87" t="s">
        <v>145</v>
      </c>
      <c r="C143" s="121" t="s">
        <v>803</v>
      </c>
      <c r="D143" s="89" t="s">
        <v>704</v>
      </c>
      <c r="E143" s="291">
        <v>2750</v>
      </c>
      <c r="F143" s="40">
        <f t="shared" si="66"/>
        <v>2062.5</v>
      </c>
      <c r="G143" s="40">
        <f t="shared" si="67"/>
        <v>1925</v>
      </c>
      <c r="H143" s="40">
        <f t="shared" si="68"/>
        <v>1787.5</v>
      </c>
      <c r="I143" s="90"/>
      <c r="J143" s="40">
        <f t="shared" si="69"/>
        <v>0</v>
      </c>
      <c r="K143" s="40">
        <f t="shared" si="70"/>
        <v>0</v>
      </c>
      <c r="L143" s="40">
        <f t="shared" si="71"/>
        <v>0</v>
      </c>
      <c r="M143" s="42" t="s">
        <v>181</v>
      </c>
    </row>
    <row r="144" spans="1:13" ht="20.100000000000001" customHeight="1" x14ac:dyDescent="0.25">
      <c r="A144" s="93">
        <v>116</v>
      </c>
      <c r="B144" s="94" t="s">
        <v>146</v>
      </c>
      <c r="C144" s="123" t="s">
        <v>804</v>
      </c>
      <c r="D144" s="132" t="s">
        <v>704</v>
      </c>
      <c r="E144" s="295">
        <v>2750</v>
      </c>
      <c r="F144" s="51">
        <f t="shared" si="66"/>
        <v>2062.5</v>
      </c>
      <c r="G144" s="51">
        <f t="shared" si="67"/>
        <v>1925</v>
      </c>
      <c r="H144" s="51">
        <f t="shared" si="68"/>
        <v>1787.5</v>
      </c>
      <c r="I144" s="98"/>
      <c r="J144" s="51">
        <f t="shared" si="69"/>
        <v>0</v>
      </c>
      <c r="K144" s="51">
        <f t="shared" si="70"/>
        <v>0</v>
      </c>
      <c r="L144" s="51">
        <f t="shared" si="71"/>
        <v>0</v>
      </c>
      <c r="M144" s="33" t="s">
        <v>180</v>
      </c>
    </row>
    <row r="145" spans="1:13" ht="20.100000000000001" customHeight="1" x14ac:dyDescent="0.25">
      <c r="A145" s="86">
        <v>117</v>
      </c>
      <c r="B145" s="87" t="s">
        <v>147</v>
      </c>
      <c r="C145" s="122" t="s">
        <v>805</v>
      </c>
      <c r="D145" s="89" t="s">
        <v>704</v>
      </c>
      <c r="E145" s="291">
        <v>1650</v>
      </c>
      <c r="F145" s="40">
        <f t="shared" si="66"/>
        <v>1237.5</v>
      </c>
      <c r="G145" s="40">
        <f t="shared" si="67"/>
        <v>1155</v>
      </c>
      <c r="H145" s="40">
        <f t="shared" si="68"/>
        <v>1072.5</v>
      </c>
      <c r="I145" s="90"/>
      <c r="J145" s="40">
        <f t="shared" si="69"/>
        <v>0</v>
      </c>
      <c r="K145" s="40">
        <f t="shared" si="70"/>
        <v>0</v>
      </c>
      <c r="L145" s="40">
        <f t="shared" si="71"/>
        <v>0</v>
      </c>
      <c r="M145" s="42" t="s">
        <v>181</v>
      </c>
    </row>
    <row r="146" spans="1:13" ht="20.100000000000001" customHeight="1" x14ac:dyDescent="0.25">
      <c r="A146" s="93">
        <v>118</v>
      </c>
      <c r="B146" s="94" t="s">
        <v>148</v>
      </c>
      <c r="C146" s="123" t="s">
        <v>806</v>
      </c>
      <c r="D146" s="132" t="s">
        <v>704</v>
      </c>
      <c r="E146" s="295">
        <v>1650</v>
      </c>
      <c r="F146" s="51">
        <f t="shared" si="66"/>
        <v>1237.5</v>
      </c>
      <c r="G146" s="51">
        <f t="shared" si="67"/>
        <v>1155</v>
      </c>
      <c r="H146" s="51">
        <f t="shared" si="68"/>
        <v>1072.5</v>
      </c>
      <c r="I146" s="98"/>
      <c r="J146" s="51">
        <f t="shared" si="69"/>
        <v>0</v>
      </c>
      <c r="K146" s="51">
        <f t="shared" si="70"/>
        <v>0</v>
      </c>
      <c r="L146" s="51">
        <f t="shared" si="71"/>
        <v>0</v>
      </c>
      <c r="M146" s="33" t="s">
        <v>180</v>
      </c>
    </row>
    <row r="147" spans="1:13" s="52" customFormat="1" ht="20.100000000000001" customHeight="1" x14ac:dyDescent="0.25">
      <c r="A147" s="154">
        <v>119</v>
      </c>
      <c r="B147" s="276" t="s">
        <v>149</v>
      </c>
      <c r="C147" s="123" t="s">
        <v>807</v>
      </c>
      <c r="D147" s="132" t="s">
        <v>704</v>
      </c>
      <c r="E147" s="294">
        <v>1650</v>
      </c>
      <c r="F147" s="51">
        <f t="shared" si="66"/>
        <v>1237.5</v>
      </c>
      <c r="G147" s="51">
        <f t="shared" si="67"/>
        <v>1155</v>
      </c>
      <c r="H147" s="51">
        <f t="shared" si="68"/>
        <v>1072.5</v>
      </c>
      <c r="I147" s="98"/>
      <c r="J147" s="51">
        <f t="shared" si="69"/>
        <v>0</v>
      </c>
      <c r="K147" s="51">
        <f t="shared" si="70"/>
        <v>0</v>
      </c>
      <c r="L147" s="51">
        <f t="shared" si="71"/>
        <v>0</v>
      </c>
      <c r="M147" s="33" t="s">
        <v>180</v>
      </c>
    </row>
    <row r="148" spans="1:13" ht="20.100000000000001" customHeight="1" x14ac:dyDescent="0.25">
      <c r="A148" s="81"/>
      <c r="B148" s="82"/>
      <c r="C148" s="83" t="s">
        <v>1599</v>
      </c>
      <c r="D148" s="84"/>
      <c r="E148" s="292"/>
      <c r="F148" s="38"/>
      <c r="G148" s="38"/>
      <c r="H148" s="38"/>
      <c r="I148" s="85"/>
      <c r="J148" s="38"/>
      <c r="K148" s="38"/>
      <c r="L148" s="38"/>
      <c r="M148" s="37"/>
    </row>
    <row r="149" spans="1:13" ht="20.100000000000001" customHeight="1" x14ac:dyDescent="0.25">
      <c r="A149" s="93">
        <v>120</v>
      </c>
      <c r="B149" s="94" t="s">
        <v>151</v>
      </c>
      <c r="C149" s="123" t="s">
        <v>150</v>
      </c>
      <c r="D149" s="96" t="s">
        <v>703</v>
      </c>
      <c r="E149" s="295">
        <v>5500</v>
      </c>
      <c r="F149" s="51">
        <f>E149-E149/100*25</f>
        <v>4125</v>
      </c>
      <c r="G149" s="51">
        <f>E149-E149/100*30</f>
        <v>3850</v>
      </c>
      <c r="H149" s="51">
        <f>E149-E149/100*35</f>
        <v>3575</v>
      </c>
      <c r="I149" s="98"/>
      <c r="J149" s="51">
        <f>I149*F149</f>
        <v>0</v>
      </c>
      <c r="K149" s="51">
        <f>I149*G149</f>
        <v>0</v>
      </c>
      <c r="L149" s="51">
        <f>I149*H149</f>
        <v>0</v>
      </c>
      <c r="M149" s="33" t="s">
        <v>180</v>
      </c>
    </row>
    <row r="150" spans="1:13" ht="20.100000000000001" customHeight="1" x14ac:dyDescent="0.25">
      <c r="A150" s="81"/>
      <c r="B150" s="82"/>
      <c r="C150" s="83" t="s">
        <v>1600</v>
      </c>
      <c r="D150" s="84"/>
      <c r="E150" s="292"/>
      <c r="F150" s="38"/>
      <c r="G150" s="38"/>
      <c r="H150" s="38"/>
      <c r="I150" s="85"/>
      <c r="J150" s="38"/>
      <c r="K150" s="38"/>
      <c r="L150" s="38"/>
      <c r="M150" s="37"/>
    </row>
    <row r="151" spans="1:13" ht="20.100000000000001" customHeight="1" x14ac:dyDescent="0.25">
      <c r="A151" s="93">
        <v>121</v>
      </c>
      <c r="B151" s="94" t="s">
        <v>152</v>
      </c>
      <c r="C151" s="124" t="s">
        <v>808</v>
      </c>
      <c r="D151" s="96" t="s">
        <v>704</v>
      </c>
      <c r="E151" s="295">
        <v>3500</v>
      </c>
      <c r="F151" s="51">
        <f>E151-E151/100*25</f>
        <v>2625</v>
      </c>
      <c r="G151" s="51">
        <f>E151-E151/100*30</f>
        <v>2450</v>
      </c>
      <c r="H151" s="51">
        <f>E151-E151/100*35</f>
        <v>2275</v>
      </c>
      <c r="I151" s="98"/>
      <c r="J151" s="51">
        <f>I151*F151</f>
        <v>0</v>
      </c>
      <c r="K151" s="51">
        <f>I151*G151</f>
        <v>0</v>
      </c>
      <c r="L151" s="51">
        <f>I151*H151</f>
        <v>0</v>
      </c>
      <c r="M151" s="33" t="s">
        <v>180</v>
      </c>
    </row>
    <row r="152" spans="1:13" x14ac:dyDescent="0.25">
      <c r="A152" s="133"/>
      <c r="B152" s="133"/>
      <c r="C152" s="133"/>
      <c r="D152" s="133"/>
      <c r="E152" s="300"/>
      <c r="F152" s="133"/>
      <c r="G152" s="133"/>
      <c r="H152" s="133"/>
      <c r="I152" s="25"/>
      <c r="J152" s="26">
        <f>SUM(J8:J151)</f>
        <v>0</v>
      </c>
      <c r="K152" s="26">
        <f>SUM(K8:K151)</f>
        <v>0</v>
      </c>
      <c r="L152" s="26">
        <f>SUM(L8:L151)</f>
        <v>0</v>
      </c>
      <c r="M152" s="27"/>
    </row>
    <row r="153" spans="1:13" ht="15" customHeight="1" x14ac:dyDescent="0.25">
      <c r="J153" s="35" t="s">
        <v>182</v>
      </c>
      <c r="K153" s="36"/>
      <c r="L153" s="36"/>
      <c r="M153" s="27"/>
    </row>
    <row r="155" spans="1:13" x14ac:dyDescent="0.25">
      <c r="G155" s="24"/>
      <c r="H155" s="31" t="s">
        <v>174</v>
      </c>
      <c r="I155" s="32"/>
      <c r="J155" s="28">
        <f>J152</f>
        <v>0</v>
      </c>
      <c r="K155" s="28">
        <f>K152</f>
        <v>0</v>
      </c>
      <c r="L155" s="28">
        <f>L152</f>
        <v>0</v>
      </c>
    </row>
  </sheetData>
  <protectedRanges>
    <protectedRange sqref="I102:I125 I127:I131 I133 I32 I34 I10:I30 I100 I8 I36:I50 I68:I76 I135:I139 I78:I98 I52:I66 I141:I151" name="Діапазон1_1"/>
  </protectedRanges>
  <mergeCells count="7">
    <mergeCell ref="M4:M6"/>
    <mergeCell ref="C1:D2"/>
    <mergeCell ref="F4:H4"/>
    <mergeCell ref="I4:L4"/>
    <mergeCell ref="C6:E6"/>
    <mergeCell ref="I5:I6"/>
    <mergeCell ref="A4:E4"/>
  </mergeCells>
  <phoneticPr fontId="34" type="noConversion"/>
  <hyperlinks>
    <hyperlink ref="C121" r:id="rId1" xr:uid="{BE70D6A3-F160-4723-AB7C-0A087AA36BA1}"/>
  </hyperlinks>
  <pageMargins left="0" right="0" top="0.15748031496062992" bottom="0" header="0" footer="0.11811023622047245"/>
  <pageSetup paperSize="9" scale="65"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3ACD25-4937-445C-8590-6C74BC5C8DE6}">
  <dimension ref="A1:M417"/>
  <sheetViews>
    <sheetView topLeftCell="A118" zoomScaleNormal="100" workbookViewId="0">
      <selection activeCell="A149" sqref="A149:XFD177"/>
    </sheetView>
  </sheetViews>
  <sheetFormatPr defaultColWidth="9.140625" defaultRowHeight="15" x14ac:dyDescent="0.25"/>
  <cols>
    <col min="1" max="1" width="6.140625" style="133" customWidth="1"/>
    <col min="2" max="2" width="11" style="133" customWidth="1"/>
    <col min="3" max="3" width="12.7109375" style="133" customWidth="1"/>
    <col min="4" max="4" width="48.140625" style="133" customWidth="1"/>
    <col min="5" max="5" width="6.28515625" style="133" customWidth="1"/>
    <col min="6" max="6" width="9.28515625" style="133" customWidth="1"/>
    <col min="7" max="7" width="10" style="133" customWidth="1"/>
    <col min="8" max="8" width="9" style="133" customWidth="1"/>
    <col min="9" max="9" width="7" style="133" customWidth="1"/>
    <col min="10" max="10" width="10.7109375" style="133" customWidth="1"/>
    <col min="11" max="12" width="9.140625" style="133"/>
    <col min="13" max="13" width="7.7109375" style="144" customWidth="1"/>
    <col min="14" max="16384" width="9.140625" style="133"/>
  </cols>
  <sheetData>
    <row r="1" spans="1:13" x14ac:dyDescent="0.25">
      <c r="C1" s="392" t="s">
        <v>154</v>
      </c>
      <c r="D1" s="392"/>
      <c r="E1" s="393"/>
      <c r="F1" s="393"/>
      <c r="G1" s="141" t="s">
        <v>153</v>
      </c>
      <c r="H1" s="14">
        <f>Загальний!H8</f>
        <v>45530</v>
      </c>
      <c r="I1" s="142" t="s">
        <v>0</v>
      </c>
      <c r="J1" s="143"/>
      <c r="K1" s="143"/>
      <c r="L1" s="143"/>
    </row>
    <row r="2" spans="1:13" ht="27" customHeight="1" x14ac:dyDescent="0.25">
      <c r="C2" s="392"/>
      <c r="D2" s="392"/>
      <c r="E2" s="393"/>
      <c r="F2" s="393"/>
      <c r="I2" s="145" t="s">
        <v>1</v>
      </c>
      <c r="J2" s="146"/>
      <c r="K2" s="146"/>
      <c r="L2" s="146"/>
    </row>
    <row r="3" spans="1:13" ht="12" customHeight="1" x14ac:dyDescent="0.25">
      <c r="I3" s="147" t="s">
        <v>158</v>
      </c>
      <c r="J3" s="148"/>
      <c r="K3" s="148"/>
      <c r="L3" s="148"/>
    </row>
    <row r="4" spans="1:13" ht="21.75" customHeight="1" x14ac:dyDescent="0.25">
      <c r="A4" s="394" t="s">
        <v>176</v>
      </c>
      <c r="B4" s="394"/>
      <c r="C4" s="394"/>
      <c r="D4" s="394"/>
      <c r="E4" s="394"/>
      <c r="F4" s="395" t="s">
        <v>6</v>
      </c>
      <c r="G4" s="395"/>
      <c r="H4" s="395"/>
      <c r="I4" s="396" t="s">
        <v>7</v>
      </c>
      <c r="J4" s="396"/>
      <c r="K4" s="396"/>
      <c r="L4" s="396"/>
      <c r="M4" s="389" t="s">
        <v>1607</v>
      </c>
    </row>
    <row r="5" spans="1:13" ht="36" customHeight="1" x14ac:dyDescent="0.25">
      <c r="A5" s="149" t="s">
        <v>3</v>
      </c>
      <c r="B5" s="150" t="s">
        <v>2</v>
      </c>
      <c r="C5" s="150" t="s">
        <v>811</v>
      </c>
      <c r="D5" s="150" t="s">
        <v>4</v>
      </c>
      <c r="E5" s="151" t="s">
        <v>5</v>
      </c>
      <c r="F5" s="10" t="s">
        <v>164</v>
      </c>
      <c r="G5" s="10" t="s">
        <v>163</v>
      </c>
      <c r="H5" s="10" t="s">
        <v>162</v>
      </c>
      <c r="I5" s="397" t="s">
        <v>8</v>
      </c>
      <c r="J5" s="10" t="s">
        <v>164</v>
      </c>
      <c r="K5" s="10" t="s">
        <v>163</v>
      </c>
      <c r="L5" s="10" t="s">
        <v>162</v>
      </c>
      <c r="M5" s="390"/>
    </row>
    <row r="6" spans="1:13" ht="33" customHeight="1" x14ac:dyDescent="0.25">
      <c r="A6" s="152"/>
      <c r="B6" s="152"/>
      <c r="C6" s="386" t="s">
        <v>1593</v>
      </c>
      <c r="D6" s="387"/>
      <c r="E6" s="388"/>
      <c r="F6" s="12">
        <v>0.25</v>
      </c>
      <c r="G6" s="12">
        <v>0.3</v>
      </c>
      <c r="H6" s="12">
        <v>0.35</v>
      </c>
      <c r="I6" s="398"/>
      <c r="J6" s="153" t="s">
        <v>177</v>
      </c>
      <c r="K6" s="153" t="s">
        <v>178</v>
      </c>
      <c r="L6" s="153" t="s">
        <v>179</v>
      </c>
      <c r="M6" s="391"/>
    </row>
    <row r="7" spans="1:13" s="158" customFormat="1" ht="16.5" customHeight="1" x14ac:dyDescent="0.25">
      <c r="A7" s="154"/>
      <c r="B7" s="155"/>
      <c r="C7" s="155"/>
      <c r="D7" s="156" t="s">
        <v>812</v>
      </c>
      <c r="E7" s="155"/>
      <c r="F7" s="77"/>
      <c r="G7" s="51"/>
      <c r="H7" s="51"/>
      <c r="I7" s="98"/>
      <c r="J7" s="51"/>
      <c r="K7" s="51"/>
      <c r="L7" s="51"/>
      <c r="M7" s="157"/>
    </row>
    <row r="8" spans="1:13" s="158" customFormat="1" ht="15" hidden="1" customHeight="1" x14ac:dyDescent="0.25">
      <c r="A8" s="154">
        <v>1</v>
      </c>
      <c r="B8" s="258" t="s">
        <v>813</v>
      </c>
      <c r="C8" s="159" t="s">
        <v>814</v>
      </c>
      <c r="D8" s="262" t="s">
        <v>815</v>
      </c>
      <c r="E8" s="160">
        <v>900</v>
      </c>
      <c r="F8" s="77">
        <f t="shared" ref="F8:F68" si="0">E8-E8/100*25</f>
        <v>675</v>
      </c>
      <c r="G8" s="51">
        <f t="shared" ref="G8:G68" si="1">E8-E8/100*30</f>
        <v>630</v>
      </c>
      <c r="H8" s="51">
        <f t="shared" ref="H8:H68" si="2">E8-E8/100*35</f>
        <v>585</v>
      </c>
      <c r="I8" s="98"/>
      <c r="J8" s="51">
        <f t="shared" ref="J8:J64" si="3">I8*F8</f>
        <v>0</v>
      </c>
      <c r="K8" s="51">
        <f t="shared" ref="K8:K64" si="4">I8*G8</f>
        <v>0</v>
      </c>
      <c r="L8" s="51">
        <f t="shared" ref="L8:L64" si="5">I8*H8</f>
        <v>0</v>
      </c>
      <c r="M8" s="273" t="s">
        <v>1623</v>
      </c>
    </row>
    <row r="9" spans="1:13" s="158" customFormat="1" ht="15" hidden="1" customHeight="1" x14ac:dyDescent="0.25">
      <c r="A9" s="154">
        <v>2</v>
      </c>
      <c r="B9" s="258" t="s">
        <v>816</v>
      </c>
      <c r="C9" s="162" t="s">
        <v>817</v>
      </c>
      <c r="D9" s="262" t="s">
        <v>818</v>
      </c>
      <c r="E9" s="160">
        <v>1800</v>
      </c>
      <c r="F9" s="77">
        <f t="shared" si="0"/>
        <v>1350</v>
      </c>
      <c r="G9" s="51">
        <f t="shared" si="1"/>
        <v>1260</v>
      </c>
      <c r="H9" s="51">
        <f t="shared" si="2"/>
        <v>1170</v>
      </c>
      <c r="I9" s="98"/>
      <c r="J9" s="51">
        <f t="shared" si="3"/>
        <v>0</v>
      </c>
      <c r="K9" s="51">
        <f t="shared" si="4"/>
        <v>0</v>
      </c>
      <c r="L9" s="51">
        <f t="shared" si="5"/>
        <v>0</v>
      </c>
      <c r="M9" s="273" t="s">
        <v>1623</v>
      </c>
    </row>
    <row r="10" spans="1:13" s="158" customFormat="1" ht="15" hidden="1" customHeight="1" x14ac:dyDescent="0.25">
      <c r="A10" s="154">
        <v>3</v>
      </c>
      <c r="B10" s="258" t="s">
        <v>819</v>
      </c>
      <c r="C10" s="163" t="s">
        <v>820</v>
      </c>
      <c r="D10" s="262" t="s">
        <v>821</v>
      </c>
      <c r="E10" s="160">
        <v>1800</v>
      </c>
      <c r="F10" s="77">
        <f t="shared" si="0"/>
        <v>1350</v>
      </c>
      <c r="G10" s="51">
        <f t="shared" si="1"/>
        <v>1260</v>
      </c>
      <c r="H10" s="51">
        <f t="shared" si="2"/>
        <v>1170</v>
      </c>
      <c r="I10" s="98"/>
      <c r="J10" s="51">
        <f t="shared" si="3"/>
        <v>0</v>
      </c>
      <c r="K10" s="51">
        <f t="shared" si="4"/>
        <v>0</v>
      </c>
      <c r="L10" s="51">
        <f t="shared" si="5"/>
        <v>0</v>
      </c>
      <c r="M10" s="273" t="s">
        <v>1623</v>
      </c>
    </row>
    <row r="11" spans="1:13" s="158" customFormat="1" ht="15" hidden="1" customHeight="1" x14ac:dyDescent="0.25">
      <c r="A11" s="154">
        <v>4</v>
      </c>
      <c r="B11" s="258" t="s">
        <v>822</v>
      </c>
      <c r="C11" s="164" t="s">
        <v>823</v>
      </c>
      <c r="D11" s="260" t="s">
        <v>824</v>
      </c>
      <c r="E11" s="160">
        <v>1930</v>
      </c>
      <c r="F11" s="77">
        <f t="shared" si="0"/>
        <v>1447.5</v>
      </c>
      <c r="G11" s="51">
        <f t="shared" si="1"/>
        <v>1351</v>
      </c>
      <c r="H11" s="51">
        <f t="shared" si="2"/>
        <v>1254.5</v>
      </c>
      <c r="I11" s="98"/>
      <c r="J11" s="51">
        <f t="shared" si="3"/>
        <v>0</v>
      </c>
      <c r="K11" s="51">
        <f t="shared" si="4"/>
        <v>0</v>
      </c>
      <c r="L11" s="51">
        <f t="shared" si="5"/>
        <v>0</v>
      </c>
      <c r="M11" s="273" t="s">
        <v>1623</v>
      </c>
    </row>
    <row r="12" spans="1:13" s="158" customFormat="1" ht="15" hidden="1" customHeight="1" x14ac:dyDescent="0.25">
      <c r="A12" s="154">
        <v>5</v>
      </c>
      <c r="B12" s="258" t="s">
        <v>825</v>
      </c>
      <c r="C12" s="165" t="s">
        <v>826</v>
      </c>
      <c r="D12" s="262" t="s">
        <v>827</v>
      </c>
      <c r="E12" s="160">
        <v>770</v>
      </c>
      <c r="F12" s="77">
        <f t="shared" si="0"/>
        <v>577.5</v>
      </c>
      <c r="G12" s="51">
        <f t="shared" si="1"/>
        <v>539</v>
      </c>
      <c r="H12" s="51">
        <f t="shared" si="2"/>
        <v>500.5</v>
      </c>
      <c r="I12" s="98"/>
      <c r="J12" s="51">
        <f t="shared" si="3"/>
        <v>0</v>
      </c>
      <c r="K12" s="51">
        <f t="shared" si="4"/>
        <v>0</v>
      </c>
      <c r="L12" s="51">
        <f t="shared" si="5"/>
        <v>0</v>
      </c>
      <c r="M12" s="273" t="s">
        <v>1623</v>
      </c>
    </row>
    <row r="13" spans="1:13" s="158" customFormat="1" ht="15" hidden="1" customHeight="1" x14ac:dyDescent="0.25">
      <c r="A13" s="154">
        <v>6</v>
      </c>
      <c r="B13" s="258" t="s">
        <v>828</v>
      </c>
      <c r="C13" s="159" t="s">
        <v>814</v>
      </c>
      <c r="D13" s="261" t="s">
        <v>829</v>
      </c>
      <c r="E13" s="160">
        <v>2148</v>
      </c>
      <c r="F13" s="77">
        <f t="shared" si="0"/>
        <v>1611</v>
      </c>
      <c r="G13" s="51">
        <f t="shared" si="1"/>
        <v>1503.6</v>
      </c>
      <c r="H13" s="51">
        <f t="shared" si="2"/>
        <v>1396.1999999999998</v>
      </c>
      <c r="I13" s="98"/>
      <c r="J13" s="51">
        <f t="shared" si="3"/>
        <v>0</v>
      </c>
      <c r="K13" s="51">
        <f t="shared" si="4"/>
        <v>0</v>
      </c>
      <c r="L13" s="51">
        <f t="shared" si="5"/>
        <v>0</v>
      </c>
      <c r="M13" s="273" t="s">
        <v>1623</v>
      </c>
    </row>
    <row r="14" spans="1:13" s="158" customFormat="1" ht="18" customHeight="1" x14ac:dyDescent="0.25">
      <c r="A14" s="154"/>
      <c r="B14" s="166"/>
      <c r="C14" s="155"/>
      <c r="D14" s="156" t="s">
        <v>812</v>
      </c>
      <c r="E14" s="167"/>
      <c r="F14" s="155"/>
      <c r="G14" s="155"/>
      <c r="H14" s="155"/>
      <c r="I14" s="155"/>
      <c r="J14" s="155"/>
      <c r="K14" s="155"/>
      <c r="L14" s="155"/>
      <c r="M14" s="161"/>
    </row>
    <row r="15" spans="1:13" s="158" customFormat="1" ht="15" customHeight="1" x14ac:dyDescent="0.25">
      <c r="A15" s="154">
        <v>7</v>
      </c>
      <c r="B15" s="168" t="s">
        <v>830</v>
      </c>
      <c r="C15" s="169" t="s">
        <v>831</v>
      </c>
      <c r="D15" s="252" t="s">
        <v>1618</v>
      </c>
      <c r="E15" s="286">
        <v>5500</v>
      </c>
      <c r="F15" s="301">
        <f t="shared" si="0"/>
        <v>4125</v>
      </c>
      <c r="G15" s="302">
        <f t="shared" si="1"/>
        <v>3850</v>
      </c>
      <c r="H15" s="302">
        <f t="shared" si="2"/>
        <v>3575</v>
      </c>
      <c r="I15" s="98"/>
      <c r="J15" s="51">
        <f t="shared" si="3"/>
        <v>0</v>
      </c>
      <c r="K15" s="51">
        <f t="shared" si="4"/>
        <v>0</v>
      </c>
      <c r="L15" s="51">
        <f t="shared" si="5"/>
        <v>0</v>
      </c>
      <c r="M15" s="33" t="s">
        <v>180</v>
      </c>
    </row>
    <row r="16" spans="1:13" s="158" customFormat="1" ht="15" customHeight="1" x14ac:dyDescent="0.25">
      <c r="A16" s="154">
        <v>8</v>
      </c>
      <c r="B16" s="168" t="s">
        <v>832</v>
      </c>
      <c r="C16" s="169" t="s">
        <v>833</v>
      </c>
      <c r="D16" s="253" t="s">
        <v>834</v>
      </c>
      <c r="E16" s="286">
        <v>2490</v>
      </c>
      <c r="F16" s="301">
        <f t="shared" si="0"/>
        <v>1867.5</v>
      </c>
      <c r="G16" s="302">
        <f t="shared" si="1"/>
        <v>1743</v>
      </c>
      <c r="H16" s="302">
        <f t="shared" si="2"/>
        <v>1618.5</v>
      </c>
      <c r="I16" s="98"/>
      <c r="J16" s="51">
        <f t="shared" si="3"/>
        <v>0</v>
      </c>
      <c r="K16" s="51">
        <f t="shared" si="4"/>
        <v>0</v>
      </c>
      <c r="L16" s="51">
        <f t="shared" si="5"/>
        <v>0</v>
      </c>
      <c r="M16" s="33" t="s">
        <v>180</v>
      </c>
    </row>
    <row r="17" spans="1:13" s="158" customFormat="1" ht="15" customHeight="1" x14ac:dyDescent="0.25">
      <c r="A17" s="154">
        <v>9</v>
      </c>
      <c r="B17" s="168" t="s">
        <v>835</v>
      </c>
      <c r="C17" s="169" t="s">
        <v>831</v>
      </c>
      <c r="D17" s="253" t="s">
        <v>1619</v>
      </c>
      <c r="E17" s="286">
        <v>5500</v>
      </c>
      <c r="F17" s="301">
        <f t="shared" si="0"/>
        <v>4125</v>
      </c>
      <c r="G17" s="302">
        <f t="shared" si="1"/>
        <v>3850</v>
      </c>
      <c r="H17" s="302">
        <f t="shared" si="2"/>
        <v>3575</v>
      </c>
      <c r="I17" s="98"/>
      <c r="J17" s="51">
        <f t="shared" si="3"/>
        <v>0</v>
      </c>
      <c r="K17" s="51">
        <f t="shared" si="4"/>
        <v>0</v>
      </c>
      <c r="L17" s="51">
        <f t="shared" si="5"/>
        <v>0</v>
      </c>
      <c r="M17" s="33" t="s">
        <v>180</v>
      </c>
    </row>
    <row r="18" spans="1:13" s="158" customFormat="1" ht="15" customHeight="1" x14ac:dyDescent="0.25">
      <c r="A18" s="154">
        <v>11</v>
      </c>
      <c r="B18" s="168" t="s">
        <v>836</v>
      </c>
      <c r="C18" s="169" t="s">
        <v>837</v>
      </c>
      <c r="D18" s="253" t="s">
        <v>838</v>
      </c>
      <c r="E18" s="286">
        <v>2420</v>
      </c>
      <c r="F18" s="301">
        <f t="shared" si="0"/>
        <v>1815</v>
      </c>
      <c r="G18" s="302">
        <f t="shared" si="1"/>
        <v>1694</v>
      </c>
      <c r="H18" s="302">
        <f t="shared" si="2"/>
        <v>1573</v>
      </c>
      <c r="I18" s="98"/>
      <c r="J18" s="51">
        <f t="shared" si="3"/>
        <v>0</v>
      </c>
      <c r="K18" s="51">
        <f t="shared" si="4"/>
        <v>0</v>
      </c>
      <c r="L18" s="51">
        <f t="shared" si="5"/>
        <v>0</v>
      </c>
      <c r="M18" s="33" t="s">
        <v>180</v>
      </c>
    </row>
    <row r="19" spans="1:13" s="158" customFormat="1" ht="15" customHeight="1" x14ac:dyDescent="0.25">
      <c r="A19" s="154">
        <v>12</v>
      </c>
      <c r="B19" s="168" t="s">
        <v>839</v>
      </c>
      <c r="C19" s="169" t="s">
        <v>840</v>
      </c>
      <c r="D19" s="253" t="s">
        <v>841</v>
      </c>
      <c r="E19" s="286">
        <v>1800</v>
      </c>
      <c r="F19" s="301">
        <f t="shared" si="0"/>
        <v>1350</v>
      </c>
      <c r="G19" s="302">
        <f t="shared" si="1"/>
        <v>1260</v>
      </c>
      <c r="H19" s="302">
        <f t="shared" si="2"/>
        <v>1170</v>
      </c>
      <c r="I19" s="98"/>
      <c r="J19" s="51">
        <f t="shared" si="3"/>
        <v>0</v>
      </c>
      <c r="K19" s="51">
        <f t="shared" si="4"/>
        <v>0</v>
      </c>
      <c r="L19" s="51">
        <f t="shared" si="5"/>
        <v>0</v>
      </c>
      <c r="M19" s="33" t="s">
        <v>180</v>
      </c>
    </row>
    <row r="20" spans="1:13" s="158" customFormat="1" ht="15" customHeight="1" x14ac:dyDescent="0.25">
      <c r="A20" s="154">
        <v>13</v>
      </c>
      <c r="B20" s="168" t="s">
        <v>842</v>
      </c>
      <c r="C20" s="169" t="s">
        <v>840</v>
      </c>
      <c r="D20" s="112" t="s">
        <v>843</v>
      </c>
      <c r="E20" s="286">
        <v>1500</v>
      </c>
      <c r="F20" s="301">
        <f t="shared" si="0"/>
        <v>1125</v>
      </c>
      <c r="G20" s="302">
        <f t="shared" si="1"/>
        <v>1050</v>
      </c>
      <c r="H20" s="302">
        <f t="shared" si="2"/>
        <v>975</v>
      </c>
      <c r="I20" s="98"/>
      <c r="J20" s="51">
        <f t="shared" si="3"/>
        <v>0</v>
      </c>
      <c r="K20" s="51">
        <f t="shared" si="4"/>
        <v>0</v>
      </c>
      <c r="L20" s="51">
        <f t="shared" si="5"/>
        <v>0</v>
      </c>
      <c r="M20" s="33" t="s">
        <v>180</v>
      </c>
    </row>
    <row r="21" spans="1:13" s="158" customFormat="1" ht="17.25" customHeight="1" x14ac:dyDescent="0.25">
      <c r="A21" s="154">
        <v>14</v>
      </c>
      <c r="B21" s="168" t="s">
        <v>844</v>
      </c>
      <c r="C21" s="169" t="s">
        <v>840</v>
      </c>
      <c r="D21" s="112" t="s">
        <v>845</v>
      </c>
      <c r="E21" s="286">
        <v>1500</v>
      </c>
      <c r="F21" s="301">
        <f t="shared" si="0"/>
        <v>1125</v>
      </c>
      <c r="G21" s="302">
        <f t="shared" si="1"/>
        <v>1050</v>
      </c>
      <c r="H21" s="302">
        <f t="shared" si="2"/>
        <v>975</v>
      </c>
      <c r="I21" s="98"/>
      <c r="J21" s="51">
        <f t="shared" ref="J21" si="6">I21*F21</f>
        <v>0</v>
      </c>
      <c r="K21" s="51">
        <f t="shared" ref="K21" si="7">I21*G21</f>
        <v>0</v>
      </c>
      <c r="L21" s="51">
        <f t="shared" ref="L21" si="8">I21*H21</f>
        <v>0</v>
      </c>
      <c r="M21" s="33" t="s">
        <v>180</v>
      </c>
    </row>
    <row r="22" spans="1:13" s="158" customFormat="1" ht="15" customHeight="1" x14ac:dyDescent="0.25">
      <c r="A22" s="154">
        <v>15</v>
      </c>
      <c r="B22" s="168" t="s">
        <v>846</v>
      </c>
      <c r="C22" s="169" t="s">
        <v>840</v>
      </c>
      <c r="D22" s="252" t="s">
        <v>847</v>
      </c>
      <c r="E22" s="286">
        <v>1500</v>
      </c>
      <c r="F22" s="301">
        <f t="shared" si="0"/>
        <v>1125</v>
      </c>
      <c r="G22" s="302">
        <f t="shared" si="1"/>
        <v>1050</v>
      </c>
      <c r="H22" s="302">
        <f t="shared" si="2"/>
        <v>975</v>
      </c>
      <c r="I22" s="98"/>
      <c r="J22" s="51">
        <f t="shared" si="3"/>
        <v>0</v>
      </c>
      <c r="K22" s="51">
        <f t="shared" si="4"/>
        <v>0</v>
      </c>
      <c r="L22" s="51">
        <f t="shared" si="5"/>
        <v>0</v>
      </c>
      <c r="M22" s="33" t="s">
        <v>180</v>
      </c>
    </row>
    <row r="23" spans="1:13" s="158" customFormat="1" ht="15" hidden="1" customHeight="1" x14ac:dyDescent="0.25">
      <c r="A23" s="154">
        <v>16</v>
      </c>
      <c r="B23" s="93" t="s">
        <v>848</v>
      </c>
      <c r="C23" s="165" t="s">
        <v>826</v>
      </c>
      <c r="D23" s="110" t="s">
        <v>849</v>
      </c>
      <c r="E23" s="286">
        <v>1370</v>
      </c>
      <c r="F23" s="301">
        <f t="shared" si="0"/>
        <v>1027.5</v>
      </c>
      <c r="G23" s="302">
        <f t="shared" si="1"/>
        <v>959</v>
      </c>
      <c r="H23" s="302">
        <f t="shared" si="2"/>
        <v>890.5</v>
      </c>
      <c r="I23" s="98"/>
      <c r="J23" s="51">
        <f t="shared" si="3"/>
        <v>0</v>
      </c>
      <c r="K23" s="51">
        <f t="shared" si="4"/>
        <v>0</v>
      </c>
      <c r="L23" s="51">
        <f t="shared" si="5"/>
        <v>0</v>
      </c>
      <c r="M23" s="272" t="s">
        <v>1623</v>
      </c>
    </row>
    <row r="24" spans="1:13" s="158" customFormat="1" ht="15" hidden="1" customHeight="1" x14ac:dyDescent="0.25">
      <c r="A24" s="154">
        <v>17</v>
      </c>
      <c r="B24" s="171" t="s">
        <v>850</v>
      </c>
      <c r="C24" s="165" t="s">
        <v>826</v>
      </c>
      <c r="D24" s="110" t="s">
        <v>851</v>
      </c>
      <c r="E24" s="286">
        <v>1580</v>
      </c>
      <c r="F24" s="301">
        <f t="shared" si="0"/>
        <v>1185</v>
      </c>
      <c r="G24" s="302">
        <f t="shared" si="1"/>
        <v>1106</v>
      </c>
      <c r="H24" s="302">
        <f t="shared" si="2"/>
        <v>1027</v>
      </c>
      <c r="I24" s="98"/>
      <c r="J24" s="51">
        <f t="shared" si="3"/>
        <v>0</v>
      </c>
      <c r="K24" s="51">
        <f t="shared" si="4"/>
        <v>0</v>
      </c>
      <c r="L24" s="51">
        <f t="shared" si="5"/>
        <v>0</v>
      </c>
      <c r="M24" s="272" t="s">
        <v>1623</v>
      </c>
    </row>
    <row r="25" spans="1:13" s="158" customFormat="1" ht="15" hidden="1" customHeight="1" x14ac:dyDescent="0.25">
      <c r="A25" s="154">
        <v>18</v>
      </c>
      <c r="B25" s="171" t="s">
        <v>852</v>
      </c>
      <c r="C25" s="165" t="s">
        <v>826</v>
      </c>
      <c r="D25" s="110" t="s">
        <v>853</v>
      </c>
      <c r="E25" s="286">
        <v>1930</v>
      </c>
      <c r="F25" s="301">
        <f t="shared" si="0"/>
        <v>1447.5</v>
      </c>
      <c r="G25" s="302">
        <f t="shared" si="1"/>
        <v>1351</v>
      </c>
      <c r="H25" s="302">
        <f t="shared" si="2"/>
        <v>1254.5</v>
      </c>
      <c r="I25" s="98"/>
      <c r="J25" s="51">
        <f t="shared" si="3"/>
        <v>0</v>
      </c>
      <c r="K25" s="51">
        <f t="shared" si="4"/>
        <v>0</v>
      </c>
      <c r="L25" s="51">
        <f t="shared" si="5"/>
        <v>0</v>
      </c>
      <c r="M25" s="272" t="s">
        <v>1623</v>
      </c>
    </row>
    <row r="26" spans="1:13" s="158" customFormat="1" ht="15" hidden="1" customHeight="1" x14ac:dyDescent="0.25">
      <c r="A26" s="154">
        <v>19</v>
      </c>
      <c r="B26" s="171" t="s">
        <v>854</v>
      </c>
      <c r="C26" s="165" t="s">
        <v>826</v>
      </c>
      <c r="D26" s="110" t="s">
        <v>855</v>
      </c>
      <c r="E26" s="286">
        <v>1580</v>
      </c>
      <c r="F26" s="301">
        <f t="shared" si="0"/>
        <v>1185</v>
      </c>
      <c r="G26" s="302">
        <f t="shared" si="1"/>
        <v>1106</v>
      </c>
      <c r="H26" s="302">
        <f t="shared" si="2"/>
        <v>1027</v>
      </c>
      <c r="I26" s="98"/>
      <c r="J26" s="51">
        <f t="shared" si="3"/>
        <v>0</v>
      </c>
      <c r="K26" s="51">
        <f t="shared" si="4"/>
        <v>0</v>
      </c>
      <c r="L26" s="51">
        <f t="shared" si="5"/>
        <v>0</v>
      </c>
      <c r="M26" s="272" t="s">
        <v>1623</v>
      </c>
    </row>
    <row r="27" spans="1:13" s="158" customFormat="1" ht="15" hidden="1" customHeight="1" x14ac:dyDescent="0.25">
      <c r="A27" s="154">
        <v>20</v>
      </c>
      <c r="B27" s="168" t="s">
        <v>856</v>
      </c>
      <c r="C27" s="165" t="s">
        <v>826</v>
      </c>
      <c r="D27" s="261" t="s">
        <v>857</v>
      </c>
      <c r="E27" s="286">
        <v>1580</v>
      </c>
      <c r="F27" s="301">
        <f t="shared" si="0"/>
        <v>1185</v>
      </c>
      <c r="G27" s="302">
        <f t="shared" si="1"/>
        <v>1106</v>
      </c>
      <c r="H27" s="302">
        <f t="shared" si="2"/>
        <v>1027</v>
      </c>
      <c r="I27" s="98"/>
      <c r="J27" s="51">
        <f t="shared" si="3"/>
        <v>0</v>
      </c>
      <c r="K27" s="51">
        <f t="shared" si="4"/>
        <v>0</v>
      </c>
      <c r="L27" s="51">
        <f t="shared" si="5"/>
        <v>0</v>
      </c>
      <c r="M27" s="272" t="s">
        <v>1623</v>
      </c>
    </row>
    <row r="28" spans="1:13" s="158" customFormat="1" ht="15" hidden="1" customHeight="1" x14ac:dyDescent="0.25">
      <c r="A28" s="154">
        <v>21</v>
      </c>
      <c r="B28" s="168" t="s">
        <v>858</v>
      </c>
      <c r="C28" s="165" t="s">
        <v>826</v>
      </c>
      <c r="D28" s="261" t="s">
        <v>859</v>
      </c>
      <c r="E28" s="286">
        <v>640</v>
      </c>
      <c r="F28" s="301">
        <f t="shared" si="0"/>
        <v>480</v>
      </c>
      <c r="G28" s="302">
        <f t="shared" si="1"/>
        <v>448</v>
      </c>
      <c r="H28" s="302">
        <f t="shared" si="2"/>
        <v>416</v>
      </c>
      <c r="I28" s="98"/>
      <c r="J28" s="51">
        <f t="shared" si="3"/>
        <v>0</v>
      </c>
      <c r="K28" s="51">
        <f t="shared" si="4"/>
        <v>0</v>
      </c>
      <c r="L28" s="51">
        <f t="shared" si="5"/>
        <v>0</v>
      </c>
      <c r="M28" s="272" t="s">
        <v>1623</v>
      </c>
    </row>
    <row r="29" spans="1:13" s="158" customFormat="1" ht="15" hidden="1" customHeight="1" x14ac:dyDescent="0.25">
      <c r="A29" s="154">
        <v>22</v>
      </c>
      <c r="B29" s="172" t="s">
        <v>860</v>
      </c>
      <c r="C29" s="173" t="s">
        <v>861</v>
      </c>
      <c r="D29" s="254" t="s">
        <v>862</v>
      </c>
      <c r="E29" s="286">
        <v>3860</v>
      </c>
      <c r="F29" s="301">
        <f t="shared" si="0"/>
        <v>2895</v>
      </c>
      <c r="G29" s="302">
        <f t="shared" si="1"/>
        <v>2702</v>
      </c>
      <c r="H29" s="302">
        <f t="shared" si="2"/>
        <v>2509</v>
      </c>
      <c r="I29" s="98"/>
      <c r="J29" s="51">
        <f t="shared" si="3"/>
        <v>0</v>
      </c>
      <c r="K29" s="51">
        <f t="shared" si="4"/>
        <v>0</v>
      </c>
      <c r="L29" s="51">
        <f t="shared" si="5"/>
        <v>0</v>
      </c>
      <c r="M29" s="272" t="s">
        <v>1623</v>
      </c>
    </row>
    <row r="30" spans="1:13" s="158" customFormat="1" ht="15" hidden="1" customHeight="1" x14ac:dyDescent="0.25">
      <c r="A30" s="154">
        <v>23</v>
      </c>
      <c r="B30" s="168" t="s">
        <v>863</v>
      </c>
      <c r="C30" s="173" t="s">
        <v>861</v>
      </c>
      <c r="D30" s="261" t="s">
        <v>864</v>
      </c>
      <c r="E30" s="286">
        <v>1500</v>
      </c>
      <c r="F30" s="301">
        <f t="shared" si="0"/>
        <v>1125</v>
      </c>
      <c r="G30" s="302">
        <f t="shared" si="1"/>
        <v>1050</v>
      </c>
      <c r="H30" s="302">
        <f t="shared" si="2"/>
        <v>975</v>
      </c>
      <c r="I30" s="98"/>
      <c r="J30" s="51">
        <f t="shared" si="3"/>
        <v>0</v>
      </c>
      <c r="K30" s="51">
        <f t="shared" si="4"/>
        <v>0</v>
      </c>
      <c r="L30" s="51">
        <f t="shared" si="5"/>
        <v>0</v>
      </c>
      <c r="M30" s="272" t="s">
        <v>1623</v>
      </c>
    </row>
    <row r="31" spans="1:13" s="158" customFormat="1" ht="15" hidden="1" customHeight="1" x14ac:dyDescent="0.25">
      <c r="A31" s="154">
        <v>24</v>
      </c>
      <c r="B31" s="168" t="s">
        <v>865</v>
      </c>
      <c r="C31" s="173" t="s">
        <v>861</v>
      </c>
      <c r="D31" s="261" t="s">
        <v>866</v>
      </c>
      <c r="E31" s="286">
        <v>1500</v>
      </c>
      <c r="F31" s="301">
        <f t="shared" si="0"/>
        <v>1125</v>
      </c>
      <c r="G31" s="302">
        <f t="shared" si="1"/>
        <v>1050</v>
      </c>
      <c r="H31" s="302">
        <f t="shared" si="2"/>
        <v>975</v>
      </c>
      <c r="I31" s="98"/>
      <c r="J31" s="51">
        <f t="shared" si="3"/>
        <v>0</v>
      </c>
      <c r="K31" s="51">
        <f t="shared" si="4"/>
        <v>0</v>
      </c>
      <c r="L31" s="51">
        <f t="shared" si="5"/>
        <v>0</v>
      </c>
      <c r="M31" s="272" t="s">
        <v>1623</v>
      </c>
    </row>
    <row r="32" spans="1:13" s="158" customFormat="1" ht="15" hidden="1" customHeight="1" x14ac:dyDescent="0.25">
      <c r="A32" s="154">
        <v>25</v>
      </c>
      <c r="B32" s="93" t="s">
        <v>867</v>
      </c>
      <c r="C32" s="173" t="s">
        <v>861</v>
      </c>
      <c r="D32" s="110" t="s">
        <v>868</v>
      </c>
      <c r="E32" s="286">
        <v>2400</v>
      </c>
      <c r="F32" s="301">
        <f t="shared" si="0"/>
        <v>1800</v>
      </c>
      <c r="G32" s="302">
        <f t="shared" si="1"/>
        <v>1680</v>
      </c>
      <c r="H32" s="302">
        <f t="shared" si="2"/>
        <v>1560</v>
      </c>
      <c r="I32" s="98"/>
      <c r="J32" s="51">
        <f t="shared" si="3"/>
        <v>0</v>
      </c>
      <c r="K32" s="51">
        <f t="shared" si="4"/>
        <v>0</v>
      </c>
      <c r="L32" s="51">
        <f t="shared" si="5"/>
        <v>0</v>
      </c>
      <c r="M32" s="272" t="s">
        <v>1623</v>
      </c>
    </row>
    <row r="33" spans="1:13" s="158" customFormat="1" ht="15" hidden="1" customHeight="1" x14ac:dyDescent="0.25">
      <c r="A33" s="154">
        <v>26</v>
      </c>
      <c r="B33" s="168" t="s">
        <v>869</v>
      </c>
      <c r="C33" s="173" t="s">
        <v>861</v>
      </c>
      <c r="D33" s="261" t="s">
        <v>870</v>
      </c>
      <c r="E33" s="286">
        <v>1900</v>
      </c>
      <c r="F33" s="301">
        <f t="shared" si="0"/>
        <v>1425</v>
      </c>
      <c r="G33" s="302">
        <f t="shared" si="1"/>
        <v>1330</v>
      </c>
      <c r="H33" s="302">
        <f t="shared" si="2"/>
        <v>1235</v>
      </c>
      <c r="I33" s="98"/>
      <c r="J33" s="51">
        <f t="shared" si="3"/>
        <v>0</v>
      </c>
      <c r="K33" s="51">
        <f t="shared" si="4"/>
        <v>0</v>
      </c>
      <c r="L33" s="51">
        <f t="shared" si="5"/>
        <v>0</v>
      </c>
      <c r="M33" s="272" t="s">
        <v>1623</v>
      </c>
    </row>
    <row r="34" spans="1:13" s="158" customFormat="1" ht="15" hidden="1" customHeight="1" x14ac:dyDescent="0.25">
      <c r="A34" s="154">
        <v>27</v>
      </c>
      <c r="B34" s="168" t="s">
        <v>871</v>
      </c>
      <c r="C34" s="173" t="s">
        <v>861</v>
      </c>
      <c r="D34" s="261" t="s">
        <v>872</v>
      </c>
      <c r="E34" s="286">
        <v>1700</v>
      </c>
      <c r="F34" s="301">
        <f t="shared" si="0"/>
        <v>1275</v>
      </c>
      <c r="G34" s="302">
        <f t="shared" si="1"/>
        <v>1190</v>
      </c>
      <c r="H34" s="302">
        <f t="shared" si="2"/>
        <v>1105</v>
      </c>
      <c r="I34" s="98"/>
      <c r="J34" s="51">
        <f t="shared" si="3"/>
        <v>0</v>
      </c>
      <c r="K34" s="51">
        <f t="shared" si="4"/>
        <v>0</v>
      </c>
      <c r="L34" s="51">
        <f t="shared" si="5"/>
        <v>0</v>
      </c>
      <c r="M34" s="272" t="s">
        <v>1623</v>
      </c>
    </row>
    <row r="35" spans="1:13" s="158" customFormat="1" ht="15" hidden="1" customHeight="1" x14ac:dyDescent="0.25">
      <c r="A35" s="154">
        <v>28</v>
      </c>
      <c r="B35" s="168" t="s">
        <v>873</v>
      </c>
      <c r="C35" s="173" t="s">
        <v>861</v>
      </c>
      <c r="D35" s="261" t="s">
        <v>874</v>
      </c>
      <c r="E35" s="286">
        <v>730</v>
      </c>
      <c r="F35" s="301">
        <f t="shared" si="0"/>
        <v>547.5</v>
      </c>
      <c r="G35" s="302">
        <f t="shared" si="1"/>
        <v>511</v>
      </c>
      <c r="H35" s="302">
        <f t="shared" si="2"/>
        <v>474.5</v>
      </c>
      <c r="I35" s="98"/>
      <c r="J35" s="51">
        <f t="shared" si="3"/>
        <v>0</v>
      </c>
      <c r="K35" s="51">
        <f t="shared" si="4"/>
        <v>0</v>
      </c>
      <c r="L35" s="51">
        <f t="shared" si="5"/>
        <v>0</v>
      </c>
      <c r="M35" s="272" t="s">
        <v>1623</v>
      </c>
    </row>
    <row r="36" spans="1:13" s="158" customFormat="1" ht="15" hidden="1" customHeight="1" x14ac:dyDescent="0.25">
      <c r="A36" s="154">
        <v>29</v>
      </c>
      <c r="B36" s="174" t="s">
        <v>875</v>
      </c>
      <c r="C36" s="175" t="s">
        <v>876</v>
      </c>
      <c r="D36" s="263" t="s">
        <v>877</v>
      </c>
      <c r="E36" s="286">
        <v>3860</v>
      </c>
      <c r="F36" s="301">
        <f t="shared" si="0"/>
        <v>2895</v>
      </c>
      <c r="G36" s="302">
        <f t="shared" si="1"/>
        <v>2702</v>
      </c>
      <c r="H36" s="302">
        <f t="shared" si="2"/>
        <v>2509</v>
      </c>
      <c r="I36" s="98"/>
      <c r="J36" s="51">
        <f t="shared" si="3"/>
        <v>0</v>
      </c>
      <c r="K36" s="51">
        <f t="shared" si="4"/>
        <v>0</v>
      </c>
      <c r="L36" s="51">
        <f t="shared" si="5"/>
        <v>0</v>
      </c>
      <c r="M36" s="272" t="s">
        <v>1623</v>
      </c>
    </row>
    <row r="37" spans="1:13" s="158" customFormat="1" ht="15" hidden="1" customHeight="1" x14ac:dyDescent="0.25">
      <c r="A37" s="154">
        <v>30</v>
      </c>
      <c r="B37" s="168" t="s">
        <v>878</v>
      </c>
      <c r="C37" s="176" t="s">
        <v>876</v>
      </c>
      <c r="D37" s="261" t="s">
        <v>879</v>
      </c>
      <c r="E37" s="286">
        <v>1370</v>
      </c>
      <c r="F37" s="301">
        <f t="shared" si="0"/>
        <v>1027.5</v>
      </c>
      <c r="G37" s="302">
        <f t="shared" si="1"/>
        <v>959</v>
      </c>
      <c r="H37" s="302">
        <f t="shared" si="2"/>
        <v>890.5</v>
      </c>
      <c r="I37" s="98"/>
      <c r="J37" s="51">
        <f t="shared" si="3"/>
        <v>0</v>
      </c>
      <c r="K37" s="51">
        <f t="shared" si="4"/>
        <v>0</v>
      </c>
      <c r="L37" s="51">
        <f t="shared" si="5"/>
        <v>0</v>
      </c>
      <c r="M37" s="272" t="s">
        <v>1623</v>
      </c>
    </row>
    <row r="38" spans="1:13" s="158" customFormat="1" ht="15" hidden="1" customHeight="1" x14ac:dyDescent="0.25">
      <c r="A38" s="154">
        <v>31</v>
      </c>
      <c r="B38" s="168" t="s">
        <v>880</v>
      </c>
      <c r="C38" s="176" t="s">
        <v>876</v>
      </c>
      <c r="D38" s="261" t="s">
        <v>881</v>
      </c>
      <c r="E38" s="286">
        <v>1500</v>
      </c>
      <c r="F38" s="301">
        <f t="shared" si="0"/>
        <v>1125</v>
      </c>
      <c r="G38" s="302">
        <f t="shared" si="1"/>
        <v>1050</v>
      </c>
      <c r="H38" s="302">
        <f t="shared" si="2"/>
        <v>975</v>
      </c>
      <c r="I38" s="98"/>
      <c r="J38" s="51">
        <f t="shared" si="3"/>
        <v>0</v>
      </c>
      <c r="K38" s="51">
        <f t="shared" si="4"/>
        <v>0</v>
      </c>
      <c r="L38" s="51">
        <f t="shared" si="5"/>
        <v>0</v>
      </c>
      <c r="M38" s="272" t="s">
        <v>1623</v>
      </c>
    </row>
    <row r="39" spans="1:13" s="158" customFormat="1" ht="15" hidden="1" customHeight="1" x14ac:dyDescent="0.25">
      <c r="A39" s="154">
        <v>32</v>
      </c>
      <c r="B39" s="93" t="s">
        <v>882</v>
      </c>
      <c r="C39" s="176" t="s">
        <v>876</v>
      </c>
      <c r="D39" s="110" t="s">
        <v>883</v>
      </c>
      <c r="E39" s="286">
        <v>1800</v>
      </c>
      <c r="F39" s="301">
        <f t="shared" si="0"/>
        <v>1350</v>
      </c>
      <c r="G39" s="302">
        <f t="shared" si="1"/>
        <v>1260</v>
      </c>
      <c r="H39" s="302">
        <f t="shared" si="2"/>
        <v>1170</v>
      </c>
      <c r="I39" s="98"/>
      <c r="J39" s="51">
        <f t="shared" si="3"/>
        <v>0</v>
      </c>
      <c r="K39" s="51">
        <f t="shared" si="4"/>
        <v>0</v>
      </c>
      <c r="L39" s="51">
        <f t="shared" si="5"/>
        <v>0</v>
      </c>
      <c r="M39" s="272" t="s">
        <v>1623</v>
      </c>
    </row>
    <row r="40" spans="1:13" s="158" customFormat="1" ht="18" hidden="1" customHeight="1" x14ac:dyDescent="0.25">
      <c r="A40" s="154">
        <v>33</v>
      </c>
      <c r="B40" s="168" t="s">
        <v>884</v>
      </c>
      <c r="C40" s="176" t="s">
        <v>876</v>
      </c>
      <c r="D40" s="261" t="s">
        <v>885</v>
      </c>
      <c r="E40" s="286">
        <v>1930</v>
      </c>
      <c r="F40" s="301">
        <f t="shared" si="0"/>
        <v>1447.5</v>
      </c>
      <c r="G40" s="302">
        <f t="shared" si="1"/>
        <v>1351</v>
      </c>
      <c r="H40" s="302">
        <f t="shared" si="2"/>
        <v>1254.5</v>
      </c>
      <c r="I40" s="98"/>
      <c r="J40" s="51">
        <f t="shared" ref="J40" si="9">I40*F40</f>
        <v>0</v>
      </c>
      <c r="K40" s="51">
        <f t="shared" ref="K40" si="10">I40*G40</f>
        <v>0</v>
      </c>
      <c r="L40" s="51">
        <f t="shared" ref="L40" si="11">I40*H40</f>
        <v>0</v>
      </c>
      <c r="M40" s="272" t="s">
        <v>1623</v>
      </c>
    </row>
    <row r="41" spans="1:13" s="158" customFormat="1" ht="15" hidden="1" customHeight="1" x14ac:dyDescent="0.25">
      <c r="A41" s="154">
        <v>34</v>
      </c>
      <c r="B41" s="168" t="s">
        <v>886</v>
      </c>
      <c r="C41" s="176" t="s">
        <v>876</v>
      </c>
      <c r="D41" s="261" t="s">
        <v>887</v>
      </c>
      <c r="E41" s="286">
        <v>1930</v>
      </c>
      <c r="F41" s="301">
        <f t="shared" si="0"/>
        <v>1447.5</v>
      </c>
      <c r="G41" s="302">
        <f t="shared" si="1"/>
        <v>1351</v>
      </c>
      <c r="H41" s="302">
        <f t="shared" si="2"/>
        <v>1254.5</v>
      </c>
      <c r="I41" s="98"/>
      <c r="J41" s="51">
        <f t="shared" si="3"/>
        <v>0</v>
      </c>
      <c r="K41" s="51">
        <f t="shared" si="4"/>
        <v>0</v>
      </c>
      <c r="L41" s="51">
        <f t="shared" si="5"/>
        <v>0</v>
      </c>
      <c r="M41" s="272" t="s">
        <v>1623</v>
      </c>
    </row>
    <row r="42" spans="1:13" s="158" customFormat="1" ht="15" hidden="1" customHeight="1" x14ac:dyDescent="0.25">
      <c r="A42" s="154">
        <v>35</v>
      </c>
      <c r="B42" s="168" t="s">
        <v>888</v>
      </c>
      <c r="C42" s="176" t="s">
        <v>876</v>
      </c>
      <c r="D42" s="261" t="s">
        <v>889</v>
      </c>
      <c r="E42" s="286">
        <v>730</v>
      </c>
      <c r="F42" s="301">
        <f t="shared" si="0"/>
        <v>547.5</v>
      </c>
      <c r="G42" s="302">
        <f t="shared" si="1"/>
        <v>511</v>
      </c>
      <c r="H42" s="302">
        <f t="shared" si="2"/>
        <v>474.5</v>
      </c>
      <c r="I42" s="98"/>
      <c r="J42" s="51">
        <f t="shared" si="3"/>
        <v>0</v>
      </c>
      <c r="K42" s="51">
        <f t="shared" si="4"/>
        <v>0</v>
      </c>
      <c r="L42" s="51">
        <f t="shared" si="5"/>
        <v>0</v>
      </c>
      <c r="M42" s="272" t="s">
        <v>1623</v>
      </c>
    </row>
    <row r="43" spans="1:13" s="158" customFormat="1" ht="15" hidden="1" customHeight="1" x14ac:dyDescent="0.25">
      <c r="A43" s="154">
        <v>36</v>
      </c>
      <c r="B43" s="171" t="s">
        <v>890</v>
      </c>
      <c r="C43" s="163" t="s">
        <v>820</v>
      </c>
      <c r="D43" s="110" t="s">
        <v>891</v>
      </c>
      <c r="E43" s="286">
        <v>1500</v>
      </c>
      <c r="F43" s="301">
        <f t="shared" si="0"/>
        <v>1125</v>
      </c>
      <c r="G43" s="302">
        <f t="shared" si="1"/>
        <v>1050</v>
      </c>
      <c r="H43" s="302">
        <f t="shared" si="2"/>
        <v>975</v>
      </c>
      <c r="I43" s="98"/>
      <c r="J43" s="51">
        <f t="shared" si="3"/>
        <v>0</v>
      </c>
      <c r="K43" s="51">
        <f t="shared" si="4"/>
        <v>0</v>
      </c>
      <c r="L43" s="51">
        <f t="shared" si="5"/>
        <v>0</v>
      </c>
      <c r="M43" s="272" t="s">
        <v>1623</v>
      </c>
    </row>
    <row r="44" spans="1:13" s="158" customFormat="1" ht="15" hidden="1" customHeight="1" x14ac:dyDescent="0.25">
      <c r="A44" s="154">
        <v>37</v>
      </c>
      <c r="B44" s="171" t="s">
        <v>892</v>
      </c>
      <c r="C44" s="163" t="s">
        <v>820</v>
      </c>
      <c r="D44" s="110" t="s">
        <v>893</v>
      </c>
      <c r="E44" s="286">
        <v>1500</v>
      </c>
      <c r="F44" s="301">
        <f t="shared" si="0"/>
        <v>1125</v>
      </c>
      <c r="G44" s="302">
        <f t="shared" si="1"/>
        <v>1050</v>
      </c>
      <c r="H44" s="302">
        <f t="shared" si="2"/>
        <v>975</v>
      </c>
      <c r="I44" s="98"/>
      <c r="J44" s="51">
        <f t="shared" si="3"/>
        <v>0</v>
      </c>
      <c r="K44" s="51">
        <f t="shared" si="4"/>
        <v>0</v>
      </c>
      <c r="L44" s="51">
        <f t="shared" si="5"/>
        <v>0</v>
      </c>
      <c r="M44" s="272" t="s">
        <v>1623</v>
      </c>
    </row>
    <row r="45" spans="1:13" s="158" customFormat="1" ht="15" hidden="1" customHeight="1" x14ac:dyDescent="0.25">
      <c r="A45" s="154">
        <v>38</v>
      </c>
      <c r="B45" s="171" t="s">
        <v>894</v>
      </c>
      <c r="C45" s="163" t="s">
        <v>820</v>
      </c>
      <c r="D45" s="110" t="s">
        <v>895</v>
      </c>
      <c r="E45" s="286">
        <v>2700</v>
      </c>
      <c r="F45" s="301">
        <f t="shared" si="0"/>
        <v>2025</v>
      </c>
      <c r="G45" s="302">
        <f t="shared" si="1"/>
        <v>1890</v>
      </c>
      <c r="H45" s="302">
        <f t="shared" si="2"/>
        <v>1755</v>
      </c>
      <c r="I45" s="98"/>
      <c r="J45" s="51">
        <f t="shared" si="3"/>
        <v>0</v>
      </c>
      <c r="K45" s="51">
        <f t="shared" si="4"/>
        <v>0</v>
      </c>
      <c r="L45" s="51">
        <f t="shared" si="5"/>
        <v>0</v>
      </c>
      <c r="M45" s="272" t="s">
        <v>1623</v>
      </c>
    </row>
    <row r="46" spans="1:13" s="158" customFormat="1" ht="15" hidden="1" customHeight="1" x14ac:dyDescent="0.25">
      <c r="A46" s="154">
        <v>39</v>
      </c>
      <c r="B46" s="171" t="s">
        <v>896</v>
      </c>
      <c r="C46" s="163" t="s">
        <v>820</v>
      </c>
      <c r="D46" s="110" t="s">
        <v>897</v>
      </c>
      <c r="E46" s="286">
        <v>1800</v>
      </c>
      <c r="F46" s="301">
        <f t="shared" si="0"/>
        <v>1350</v>
      </c>
      <c r="G46" s="302">
        <f t="shared" si="1"/>
        <v>1260</v>
      </c>
      <c r="H46" s="302">
        <f t="shared" si="2"/>
        <v>1170</v>
      </c>
      <c r="I46" s="98"/>
      <c r="J46" s="51">
        <f t="shared" si="3"/>
        <v>0</v>
      </c>
      <c r="K46" s="51">
        <f t="shared" si="4"/>
        <v>0</v>
      </c>
      <c r="L46" s="51">
        <f t="shared" si="5"/>
        <v>0</v>
      </c>
      <c r="M46" s="272" t="s">
        <v>1623</v>
      </c>
    </row>
    <row r="47" spans="1:13" s="158" customFormat="1" ht="15" hidden="1" customHeight="1" x14ac:dyDescent="0.25">
      <c r="A47" s="154">
        <v>40</v>
      </c>
      <c r="B47" s="168" t="s">
        <v>898</v>
      </c>
      <c r="C47" s="163" t="s">
        <v>820</v>
      </c>
      <c r="D47" s="261" t="s">
        <v>899</v>
      </c>
      <c r="E47" s="286">
        <v>2000</v>
      </c>
      <c r="F47" s="301">
        <f t="shared" si="0"/>
        <v>1500</v>
      </c>
      <c r="G47" s="302">
        <f t="shared" si="1"/>
        <v>1400</v>
      </c>
      <c r="H47" s="302">
        <f t="shared" si="2"/>
        <v>1300</v>
      </c>
      <c r="I47" s="98"/>
      <c r="J47" s="51">
        <f t="shared" si="3"/>
        <v>0</v>
      </c>
      <c r="K47" s="51">
        <f t="shared" si="4"/>
        <v>0</v>
      </c>
      <c r="L47" s="51">
        <f t="shared" si="5"/>
        <v>0</v>
      </c>
      <c r="M47" s="272" t="s">
        <v>1623</v>
      </c>
    </row>
    <row r="48" spans="1:13" s="158" customFormat="1" ht="15" hidden="1" customHeight="1" x14ac:dyDescent="0.25">
      <c r="A48" s="154">
        <v>41</v>
      </c>
      <c r="B48" s="168" t="s">
        <v>900</v>
      </c>
      <c r="C48" s="163" t="s">
        <v>820</v>
      </c>
      <c r="D48" s="261" t="s">
        <v>901</v>
      </c>
      <c r="E48" s="286">
        <v>730</v>
      </c>
      <c r="F48" s="301">
        <f t="shared" si="0"/>
        <v>547.5</v>
      </c>
      <c r="G48" s="302">
        <f t="shared" si="1"/>
        <v>511</v>
      </c>
      <c r="H48" s="302">
        <f t="shared" si="2"/>
        <v>474.5</v>
      </c>
      <c r="I48" s="98"/>
      <c r="J48" s="51">
        <f t="shared" si="3"/>
        <v>0</v>
      </c>
      <c r="K48" s="51">
        <f t="shared" si="4"/>
        <v>0</v>
      </c>
      <c r="L48" s="51">
        <f t="shared" si="5"/>
        <v>0</v>
      </c>
      <c r="M48" s="272" t="s">
        <v>1623</v>
      </c>
    </row>
    <row r="49" spans="1:13" s="158" customFormat="1" ht="15" hidden="1" customHeight="1" x14ac:dyDescent="0.25">
      <c r="A49" s="154">
        <v>42</v>
      </c>
      <c r="B49" s="177" t="s">
        <v>902</v>
      </c>
      <c r="C49" s="178" t="s">
        <v>823</v>
      </c>
      <c r="D49" s="264" t="s">
        <v>903</v>
      </c>
      <c r="E49" s="286">
        <v>3860</v>
      </c>
      <c r="F49" s="301">
        <f t="shared" si="0"/>
        <v>2895</v>
      </c>
      <c r="G49" s="302">
        <f t="shared" si="1"/>
        <v>2702</v>
      </c>
      <c r="H49" s="302">
        <f t="shared" si="2"/>
        <v>2509</v>
      </c>
      <c r="I49" s="98"/>
      <c r="J49" s="51">
        <f t="shared" si="3"/>
        <v>0</v>
      </c>
      <c r="K49" s="51">
        <f t="shared" si="4"/>
        <v>0</v>
      </c>
      <c r="L49" s="51">
        <f t="shared" si="5"/>
        <v>0</v>
      </c>
      <c r="M49" s="272" t="s">
        <v>1623</v>
      </c>
    </row>
    <row r="50" spans="1:13" s="158" customFormat="1" ht="15" hidden="1" customHeight="1" x14ac:dyDescent="0.25">
      <c r="A50" s="154">
        <v>43</v>
      </c>
      <c r="B50" s="168" t="s">
        <v>904</v>
      </c>
      <c r="C50" s="164" t="s">
        <v>823</v>
      </c>
      <c r="D50" s="265" t="s">
        <v>905</v>
      </c>
      <c r="E50" s="286">
        <v>1370</v>
      </c>
      <c r="F50" s="301">
        <f t="shared" si="0"/>
        <v>1027.5</v>
      </c>
      <c r="G50" s="302">
        <f t="shared" si="1"/>
        <v>959</v>
      </c>
      <c r="H50" s="302">
        <f t="shared" si="2"/>
        <v>890.5</v>
      </c>
      <c r="I50" s="98"/>
      <c r="J50" s="51">
        <f t="shared" si="3"/>
        <v>0</v>
      </c>
      <c r="K50" s="51">
        <f t="shared" si="4"/>
        <v>0</v>
      </c>
      <c r="L50" s="51">
        <f t="shared" si="5"/>
        <v>0</v>
      </c>
      <c r="M50" s="272" t="s">
        <v>1623</v>
      </c>
    </row>
    <row r="51" spans="1:13" s="158" customFormat="1" ht="15" hidden="1" customHeight="1" x14ac:dyDescent="0.25">
      <c r="A51" s="154">
        <v>44</v>
      </c>
      <c r="B51" s="168" t="s">
        <v>906</v>
      </c>
      <c r="C51" s="164" t="s">
        <v>823</v>
      </c>
      <c r="D51" s="265" t="s">
        <v>907</v>
      </c>
      <c r="E51" s="286">
        <v>2000</v>
      </c>
      <c r="F51" s="301">
        <f t="shared" si="0"/>
        <v>1500</v>
      </c>
      <c r="G51" s="302">
        <f t="shared" si="1"/>
        <v>1400</v>
      </c>
      <c r="H51" s="302">
        <f t="shared" si="2"/>
        <v>1300</v>
      </c>
      <c r="I51" s="98"/>
      <c r="J51" s="51">
        <f t="shared" si="3"/>
        <v>0</v>
      </c>
      <c r="K51" s="51">
        <f t="shared" si="4"/>
        <v>0</v>
      </c>
      <c r="L51" s="51">
        <f t="shared" si="5"/>
        <v>0</v>
      </c>
      <c r="M51" s="272" t="s">
        <v>1623</v>
      </c>
    </row>
    <row r="52" spans="1:13" s="158" customFormat="1" ht="15" hidden="1" customHeight="1" x14ac:dyDescent="0.25">
      <c r="A52" s="154">
        <v>45</v>
      </c>
      <c r="B52" s="93" t="s">
        <v>908</v>
      </c>
      <c r="C52" s="164" t="s">
        <v>823</v>
      </c>
      <c r="D52" s="242" t="s">
        <v>909</v>
      </c>
      <c r="E52" s="286">
        <v>1800</v>
      </c>
      <c r="F52" s="301">
        <f t="shared" si="0"/>
        <v>1350</v>
      </c>
      <c r="G52" s="302">
        <f t="shared" si="1"/>
        <v>1260</v>
      </c>
      <c r="H52" s="302">
        <f t="shared" si="2"/>
        <v>1170</v>
      </c>
      <c r="I52" s="98"/>
      <c r="J52" s="51">
        <f t="shared" si="3"/>
        <v>0</v>
      </c>
      <c r="K52" s="51">
        <f t="shared" si="4"/>
        <v>0</v>
      </c>
      <c r="L52" s="51">
        <f t="shared" si="5"/>
        <v>0</v>
      </c>
      <c r="M52" s="272" t="s">
        <v>1623</v>
      </c>
    </row>
    <row r="53" spans="1:13" s="158" customFormat="1" ht="15" hidden="1" customHeight="1" x14ac:dyDescent="0.25">
      <c r="A53" s="154">
        <v>46</v>
      </c>
      <c r="B53" s="168" t="s">
        <v>910</v>
      </c>
      <c r="C53" s="164" t="s">
        <v>823</v>
      </c>
      <c r="D53" s="265" t="s">
        <v>911</v>
      </c>
      <c r="E53" s="286">
        <v>2000</v>
      </c>
      <c r="F53" s="301">
        <f t="shared" si="0"/>
        <v>1500</v>
      </c>
      <c r="G53" s="302">
        <f t="shared" si="1"/>
        <v>1400</v>
      </c>
      <c r="H53" s="302">
        <f t="shared" si="2"/>
        <v>1300</v>
      </c>
      <c r="I53" s="98"/>
      <c r="J53" s="51">
        <f t="shared" si="3"/>
        <v>0</v>
      </c>
      <c r="K53" s="51">
        <f t="shared" si="4"/>
        <v>0</v>
      </c>
      <c r="L53" s="51">
        <f t="shared" si="5"/>
        <v>0</v>
      </c>
      <c r="M53" s="272" t="s">
        <v>1623</v>
      </c>
    </row>
    <row r="54" spans="1:13" s="158" customFormat="1" ht="15" hidden="1" customHeight="1" x14ac:dyDescent="0.25">
      <c r="A54" s="154">
        <v>47</v>
      </c>
      <c r="B54" s="168" t="s">
        <v>912</v>
      </c>
      <c r="C54" s="164" t="s">
        <v>823</v>
      </c>
      <c r="D54" s="265" t="s">
        <v>913</v>
      </c>
      <c r="E54" s="286">
        <v>2000</v>
      </c>
      <c r="F54" s="301">
        <f t="shared" si="0"/>
        <v>1500</v>
      </c>
      <c r="G54" s="302">
        <f t="shared" si="1"/>
        <v>1400</v>
      </c>
      <c r="H54" s="302">
        <f t="shared" si="2"/>
        <v>1300</v>
      </c>
      <c r="I54" s="98"/>
      <c r="J54" s="51">
        <f t="shared" si="3"/>
        <v>0</v>
      </c>
      <c r="K54" s="51">
        <f t="shared" si="4"/>
        <v>0</v>
      </c>
      <c r="L54" s="51">
        <f t="shared" si="5"/>
        <v>0</v>
      </c>
      <c r="M54" s="272" t="s">
        <v>1623</v>
      </c>
    </row>
    <row r="55" spans="1:13" s="158" customFormat="1" ht="15" hidden="1" customHeight="1" x14ac:dyDescent="0.25">
      <c r="A55" s="154">
        <v>48</v>
      </c>
      <c r="B55" s="168" t="s">
        <v>914</v>
      </c>
      <c r="C55" s="164" t="s">
        <v>823</v>
      </c>
      <c r="D55" s="265" t="s">
        <v>915</v>
      </c>
      <c r="E55" s="286">
        <v>640</v>
      </c>
      <c r="F55" s="301">
        <f t="shared" si="0"/>
        <v>480</v>
      </c>
      <c r="G55" s="302">
        <f t="shared" si="1"/>
        <v>448</v>
      </c>
      <c r="H55" s="302">
        <f t="shared" si="2"/>
        <v>416</v>
      </c>
      <c r="I55" s="98"/>
      <c r="J55" s="51">
        <f t="shared" si="3"/>
        <v>0</v>
      </c>
      <c r="K55" s="51">
        <f t="shared" si="4"/>
        <v>0</v>
      </c>
      <c r="L55" s="51">
        <f t="shared" si="5"/>
        <v>0</v>
      </c>
      <c r="M55" s="272" t="s">
        <v>1623</v>
      </c>
    </row>
    <row r="56" spans="1:13" s="158" customFormat="1" ht="15" hidden="1" customHeight="1" x14ac:dyDescent="0.25">
      <c r="A56" s="154">
        <v>49</v>
      </c>
      <c r="B56" s="179" t="s">
        <v>916</v>
      </c>
      <c r="C56" s="180" t="s">
        <v>917</v>
      </c>
      <c r="D56" s="240" t="s">
        <v>918</v>
      </c>
      <c r="E56" s="286">
        <v>3860</v>
      </c>
      <c r="F56" s="301">
        <f t="shared" si="0"/>
        <v>2895</v>
      </c>
      <c r="G56" s="302">
        <f t="shared" si="1"/>
        <v>2702</v>
      </c>
      <c r="H56" s="302">
        <f t="shared" si="2"/>
        <v>2509</v>
      </c>
      <c r="I56" s="98"/>
      <c r="J56" s="51">
        <f t="shared" si="3"/>
        <v>0</v>
      </c>
      <c r="K56" s="51">
        <f t="shared" si="4"/>
        <v>0</v>
      </c>
      <c r="L56" s="51">
        <f t="shared" si="5"/>
        <v>0</v>
      </c>
      <c r="M56" s="272" t="s">
        <v>1623</v>
      </c>
    </row>
    <row r="57" spans="1:13" s="158" customFormat="1" ht="15" hidden="1" customHeight="1" x14ac:dyDescent="0.25">
      <c r="A57" s="154">
        <v>50</v>
      </c>
      <c r="B57" s="168" t="s">
        <v>919</v>
      </c>
      <c r="C57" s="181" t="s">
        <v>917</v>
      </c>
      <c r="D57" s="265" t="s">
        <v>920</v>
      </c>
      <c r="E57" s="286">
        <v>1500</v>
      </c>
      <c r="F57" s="301">
        <f t="shared" si="0"/>
        <v>1125</v>
      </c>
      <c r="G57" s="302">
        <f t="shared" si="1"/>
        <v>1050</v>
      </c>
      <c r="H57" s="302">
        <f t="shared" si="2"/>
        <v>975</v>
      </c>
      <c r="I57" s="98"/>
      <c r="J57" s="51">
        <f t="shared" si="3"/>
        <v>0</v>
      </c>
      <c r="K57" s="51">
        <f t="shared" si="4"/>
        <v>0</v>
      </c>
      <c r="L57" s="51">
        <f t="shared" si="5"/>
        <v>0</v>
      </c>
      <c r="M57" s="272" t="s">
        <v>1623</v>
      </c>
    </row>
    <row r="58" spans="1:13" s="158" customFormat="1" ht="15" hidden="1" customHeight="1" x14ac:dyDescent="0.25">
      <c r="A58" s="154">
        <v>51</v>
      </c>
      <c r="B58" s="168" t="s">
        <v>921</v>
      </c>
      <c r="C58" s="181" t="s">
        <v>917</v>
      </c>
      <c r="D58" s="265" t="s">
        <v>922</v>
      </c>
      <c r="E58" s="286">
        <v>1800</v>
      </c>
      <c r="F58" s="301">
        <f t="shared" si="0"/>
        <v>1350</v>
      </c>
      <c r="G58" s="302">
        <f t="shared" si="1"/>
        <v>1260</v>
      </c>
      <c r="H58" s="302">
        <f t="shared" si="2"/>
        <v>1170</v>
      </c>
      <c r="I58" s="98"/>
      <c r="J58" s="51">
        <f t="shared" si="3"/>
        <v>0</v>
      </c>
      <c r="K58" s="51">
        <f t="shared" si="4"/>
        <v>0</v>
      </c>
      <c r="L58" s="51">
        <f t="shared" si="5"/>
        <v>0</v>
      </c>
      <c r="M58" s="272" t="s">
        <v>1623</v>
      </c>
    </row>
    <row r="59" spans="1:13" s="158" customFormat="1" ht="15" hidden="1" customHeight="1" x14ac:dyDescent="0.25">
      <c r="A59" s="154">
        <v>52</v>
      </c>
      <c r="B59" s="93" t="s">
        <v>923</v>
      </c>
      <c r="C59" s="181" t="s">
        <v>917</v>
      </c>
      <c r="D59" s="242" t="s">
        <v>924</v>
      </c>
      <c r="E59" s="286">
        <v>2490</v>
      </c>
      <c r="F59" s="301">
        <f t="shared" si="0"/>
        <v>1867.5</v>
      </c>
      <c r="G59" s="302">
        <f t="shared" si="1"/>
        <v>1743</v>
      </c>
      <c r="H59" s="302">
        <f t="shared" si="2"/>
        <v>1618.5</v>
      </c>
      <c r="I59" s="98"/>
      <c r="J59" s="51">
        <f t="shared" si="3"/>
        <v>0</v>
      </c>
      <c r="K59" s="51">
        <f t="shared" si="4"/>
        <v>0</v>
      </c>
      <c r="L59" s="51">
        <f t="shared" si="5"/>
        <v>0</v>
      </c>
      <c r="M59" s="272" t="s">
        <v>1623</v>
      </c>
    </row>
    <row r="60" spans="1:13" s="158" customFormat="1" ht="15.75" hidden="1" customHeight="1" x14ac:dyDescent="0.25">
      <c r="A60" s="154">
        <v>53</v>
      </c>
      <c r="B60" s="168" t="s">
        <v>925</v>
      </c>
      <c r="C60" s="181" t="s">
        <v>917</v>
      </c>
      <c r="D60" s="265" t="s">
        <v>926</v>
      </c>
      <c r="E60" s="286">
        <v>1700</v>
      </c>
      <c r="F60" s="301">
        <f t="shared" si="0"/>
        <v>1275</v>
      </c>
      <c r="G60" s="302">
        <f t="shared" si="1"/>
        <v>1190</v>
      </c>
      <c r="H60" s="302">
        <f t="shared" si="2"/>
        <v>1105</v>
      </c>
      <c r="I60" s="98"/>
      <c r="J60" s="51">
        <f t="shared" ref="J60" si="12">I60*F60</f>
        <v>0</v>
      </c>
      <c r="K60" s="51">
        <f t="shared" ref="K60" si="13">I60*G60</f>
        <v>0</v>
      </c>
      <c r="L60" s="51">
        <f t="shared" ref="L60" si="14">I60*H60</f>
        <v>0</v>
      </c>
      <c r="M60" s="272" t="s">
        <v>1623</v>
      </c>
    </row>
    <row r="61" spans="1:13" s="158" customFormat="1" ht="15" hidden="1" customHeight="1" x14ac:dyDescent="0.25">
      <c r="A61" s="154">
        <v>54</v>
      </c>
      <c r="B61" s="168" t="s">
        <v>927</v>
      </c>
      <c r="C61" s="181" t="s">
        <v>917</v>
      </c>
      <c r="D61" s="265" t="s">
        <v>928</v>
      </c>
      <c r="E61" s="286">
        <v>1700</v>
      </c>
      <c r="F61" s="301">
        <f t="shared" si="0"/>
        <v>1275</v>
      </c>
      <c r="G61" s="302">
        <f t="shared" si="1"/>
        <v>1190</v>
      </c>
      <c r="H61" s="302">
        <f t="shared" si="2"/>
        <v>1105</v>
      </c>
      <c r="I61" s="98"/>
      <c r="J61" s="51">
        <f t="shared" si="3"/>
        <v>0</v>
      </c>
      <c r="K61" s="51">
        <f t="shared" si="4"/>
        <v>0</v>
      </c>
      <c r="L61" s="51">
        <f t="shared" si="5"/>
        <v>0</v>
      </c>
      <c r="M61" s="272" t="s">
        <v>1623</v>
      </c>
    </row>
    <row r="62" spans="1:13" s="158" customFormat="1" ht="15" hidden="1" customHeight="1" x14ac:dyDescent="0.25">
      <c r="A62" s="154">
        <v>55</v>
      </c>
      <c r="B62" s="168" t="s">
        <v>929</v>
      </c>
      <c r="C62" s="181" t="s">
        <v>917</v>
      </c>
      <c r="D62" s="265" t="s">
        <v>930</v>
      </c>
      <c r="E62" s="286">
        <v>640</v>
      </c>
      <c r="F62" s="301">
        <f t="shared" si="0"/>
        <v>480</v>
      </c>
      <c r="G62" s="302">
        <f t="shared" si="1"/>
        <v>448</v>
      </c>
      <c r="H62" s="302">
        <f t="shared" si="2"/>
        <v>416</v>
      </c>
      <c r="I62" s="98"/>
      <c r="J62" s="51">
        <f t="shared" si="3"/>
        <v>0</v>
      </c>
      <c r="K62" s="51">
        <f t="shared" si="4"/>
        <v>0</v>
      </c>
      <c r="L62" s="51">
        <f t="shared" si="5"/>
        <v>0</v>
      </c>
      <c r="M62" s="272" t="s">
        <v>1623</v>
      </c>
    </row>
    <row r="63" spans="1:13" s="158" customFormat="1" ht="15" hidden="1" customHeight="1" x14ac:dyDescent="0.25">
      <c r="A63" s="154">
        <v>56</v>
      </c>
      <c r="B63" s="93" t="s">
        <v>931</v>
      </c>
      <c r="C63" s="182" t="s">
        <v>932</v>
      </c>
      <c r="D63" s="266" t="s">
        <v>933</v>
      </c>
      <c r="E63" s="286">
        <v>1500</v>
      </c>
      <c r="F63" s="301">
        <f t="shared" si="0"/>
        <v>1125</v>
      </c>
      <c r="G63" s="302">
        <f t="shared" si="1"/>
        <v>1050</v>
      </c>
      <c r="H63" s="302">
        <f t="shared" si="2"/>
        <v>975</v>
      </c>
      <c r="I63" s="98"/>
      <c r="J63" s="51">
        <f t="shared" si="3"/>
        <v>0</v>
      </c>
      <c r="K63" s="51">
        <f t="shared" si="4"/>
        <v>0</v>
      </c>
      <c r="L63" s="51">
        <f t="shared" si="5"/>
        <v>0</v>
      </c>
      <c r="M63" s="272" t="s">
        <v>1623</v>
      </c>
    </row>
    <row r="64" spans="1:13" s="158" customFormat="1" ht="15" hidden="1" customHeight="1" x14ac:dyDescent="0.25">
      <c r="A64" s="154">
        <v>57</v>
      </c>
      <c r="B64" s="93" t="s">
        <v>934</v>
      </c>
      <c r="C64" s="182" t="s">
        <v>932</v>
      </c>
      <c r="D64" s="266" t="s">
        <v>935</v>
      </c>
      <c r="E64" s="286">
        <v>1700</v>
      </c>
      <c r="F64" s="301">
        <f t="shared" si="0"/>
        <v>1275</v>
      </c>
      <c r="G64" s="302">
        <f t="shared" si="1"/>
        <v>1190</v>
      </c>
      <c r="H64" s="302">
        <f t="shared" si="2"/>
        <v>1105</v>
      </c>
      <c r="I64" s="98"/>
      <c r="J64" s="51">
        <f t="shared" si="3"/>
        <v>0</v>
      </c>
      <c r="K64" s="51">
        <f t="shared" si="4"/>
        <v>0</v>
      </c>
      <c r="L64" s="51">
        <f t="shared" si="5"/>
        <v>0</v>
      </c>
      <c r="M64" s="272" t="s">
        <v>1623</v>
      </c>
    </row>
    <row r="65" spans="1:13" s="158" customFormat="1" ht="15" hidden="1" customHeight="1" x14ac:dyDescent="0.25">
      <c r="A65" s="154">
        <v>58</v>
      </c>
      <c r="B65" s="93" t="s">
        <v>936</v>
      </c>
      <c r="C65" s="182" t="s">
        <v>932</v>
      </c>
      <c r="D65" s="266" t="s">
        <v>937</v>
      </c>
      <c r="E65" s="286">
        <v>1700</v>
      </c>
      <c r="F65" s="301">
        <f t="shared" si="0"/>
        <v>1275</v>
      </c>
      <c r="G65" s="302">
        <f t="shared" si="1"/>
        <v>1190</v>
      </c>
      <c r="H65" s="302">
        <f t="shared" si="2"/>
        <v>1105</v>
      </c>
      <c r="I65" s="98"/>
      <c r="J65" s="51">
        <f t="shared" ref="J65:J122" si="15">I65*F65</f>
        <v>0</v>
      </c>
      <c r="K65" s="51">
        <f t="shared" ref="K65:K122" si="16">I65*G65</f>
        <v>0</v>
      </c>
      <c r="L65" s="51">
        <f t="shared" ref="L65:L122" si="17">I65*H65</f>
        <v>0</v>
      </c>
      <c r="M65" s="272" t="s">
        <v>1623</v>
      </c>
    </row>
    <row r="66" spans="1:13" s="158" customFormat="1" ht="15" hidden="1" customHeight="1" x14ac:dyDescent="0.25">
      <c r="A66" s="154">
        <v>59</v>
      </c>
      <c r="B66" s="93" t="s">
        <v>938</v>
      </c>
      <c r="C66" s="182" t="s">
        <v>932</v>
      </c>
      <c r="D66" s="266" t="s">
        <v>939</v>
      </c>
      <c r="E66" s="286">
        <v>1700</v>
      </c>
      <c r="F66" s="301">
        <f t="shared" si="0"/>
        <v>1275</v>
      </c>
      <c r="G66" s="302">
        <f t="shared" si="1"/>
        <v>1190</v>
      </c>
      <c r="H66" s="302">
        <f t="shared" si="2"/>
        <v>1105</v>
      </c>
      <c r="I66" s="98"/>
      <c r="J66" s="51">
        <f t="shared" si="15"/>
        <v>0</v>
      </c>
      <c r="K66" s="51">
        <f t="shared" si="16"/>
        <v>0</v>
      </c>
      <c r="L66" s="51">
        <f t="shared" si="17"/>
        <v>0</v>
      </c>
      <c r="M66" s="272" t="s">
        <v>1623</v>
      </c>
    </row>
    <row r="67" spans="1:13" s="158" customFormat="1" ht="15" hidden="1" customHeight="1" x14ac:dyDescent="0.25">
      <c r="A67" s="154">
        <v>60</v>
      </c>
      <c r="B67" s="93" t="s">
        <v>940</v>
      </c>
      <c r="C67" s="182" t="s">
        <v>932</v>
      </c>
      <c r="D67" s="266" t="s">
        <v>941</v>
      </c>
      <c r="E67" s="286">
        <v>1960</v>
      </c>
      <c r="F67" s="301">
        <f t="shared" si="0"/>
        <v>1470</v>
      </c>
      <c r="G67" s="302">
        <f t="shared" si="1"/>
        <v>1372</v>
      </c>
      <c r="H67" s="302">
        <f t="shared" si="2"/>
        <v>1274</v>
      </c>
      <c r="I67" s="98"/>
      <c r="J67" s="51">
        <f t="shared" si="15"/>
        <v>0</v>
      </c>
      <c r="K67" s="51">
        <f t="shared" si="16"/>
        <v>0</v>
      </c>
      <c r="L67" s="51">
        <f t="shared" si="17"/>
        <v>0</v>
      </c>
      <c r="M67" s="272" t="s">
        <v>1623</v>
      </c>
    </row>
    <row r="68" spans="1:13" s="158" customFormat="1" ht="15" hidden="1" customHeight="1" x14ac:dyDescent="0.25">
      <c r="A68" s="154">
        <v>61</v>
      </c>
      <c r="B68" s="168" t="s">
        <v>942</v>
      </c>
      <c r="C68" s="182" t="s">
        <v>932</v>
      </c>
      <c r="D68" s="265" t="s">
        <v>943</v>
      </c>
      <c r="E68" s="286">
        <v>600</v>
      </c>
      <c r="F68" s="301">
        <f t="shared" si="0"/>
        <v>450</v>
      </c>
      <c r="G68" s="302">
        <f t="shared" si="1"/>
        <v>420</v>
      </c>
      <c r="H68" s="302">
        <f t="shared" si="2"/>
        <v>390</v>
      </c>
      <c r="I68" s="98"/>
      <c r="J68" s="51">
        <f t="shared" si="15"/>
        <v>0</v>
      </c>
      <c r="K68" s="51">
        <f t="shared" si="16"/>
        <v>0</v>
      </c>
      <c r="L68" s="51">
        <f t="shared" si="17"/>
        <v>0</v>
      </c>
      <c r="M68" s="272" t="s">
        <v>1623</v>
      </c>
    </row>
    <row r="69" spans="1:13" s="158" customFormat="1" ht="15" hidden="1" customHeight="1" x14ac:dyDescent="0.25">
      <c r="A69" s="154">
        <v>62</v>
      </c>
      <c r="B69" s="168" t="s">
        <v>944</v>
      </c>
      <c r="C69" s="162" t="s">
        <v>817</v>
      </c>
      <c r="D69" s="266" t="s">
        <v>945</v>
      </c>
      <c r="E69" s="286">
        <v>1370</v>
      </c>
      <c r="F69" s="301">
        <f t="shared" ref="F69:F125" si="18">E69-E69/100*25</f>
        <v>1027.5</v>
      </c>
      <c r="G69" s="302">
        <f t="shared" ref="G69:G125" si="19">E69-E69/100*30</f>
        <v>959</v>
      </c>
      <c r="H69" s="302">
        <f t="shared" ref="H69:H125" si="20">E69-E69/100*35</f>
        <v>890.5</v>
      </c>
      <c r="I69" s="98"/>
      <c r="J69" s="51">
        <f t="shared" si="15"/>
        <v>0</v>
      </c>
      <c r="K69" s="51">
        <f t="shared" si="16"/>
        <v>0</v>
      </c>
      <c r="L69" s="51">
        <f t="shared" si="17"/>
        <v>0</v>
      </c>
      <c r="M69" s="272" t="s">
        <v>1623</v>
      </c>
    </row>
    <row r="70" spans="1:13" s="158" customFormat="1" ht="15" hidden="1" customHeight="1" x14ac:dyDescent="0.25">
      <c r="A70" s="154">
        <v>63</v>
      </c>
      <c r="B70" s="168" t="s">
        <v>946</v>
      </c>
      <c r="C70" s="162" t="s">
        <v>817</v>
      </c>
      <c r="D70" s="266" t="s">
        <v>947</v>
      </c>
      <c r="E70" s="286">
        <v>1800</v>
      </c>
      <c r="F70" s="301">
        <f t="shared" si="18"/>
        <v>1350</v>
      </c>
      <c r="G70" s="302">
        <f t="shared" si="19"/>
        <v>1260</v>
      </c>
      <c r="H70" s="302">
        <f t="shared" si="20"/>
        <v>1170</v>
      </c>
      <c r="I70" s="98"/>
      <c r="J70" s="51">
        <f t="shared" si="15"/>
        <v>0</v>
      </c>
      <c r="K70" s="51">
        <f t="shared" si="16"/>
        <v>0</v>
      </c>
      <c r="L70" s="51">
        <f t="shared" si="17"/>
        <v>0</v>
      </c>
      <c r="M70" s="272" t="s">
        <v>1623</v>
      </c>
    </row>
    <row r="71" spans="1:13" s="158" customFormat="1" ht="15" hidden="1" customHeight="1" x14ac:dyDescent="0.25">
      <c r="A71" s="154">
        <v>64</v>
      </c>
      <c r="B71" s="168" t="s">
        <v>948</v>
      </c>
      <c r="C71" s="162" t="s">
        <v>817</v>
      </c>
      <c r="D71" s="266" t="s">
        <v>949</v>
      </c>
      <c r="E71" s="286">
        <v>1500</v>
      </c>
      <c r="F71" s="301">
        <f t="shared" si="18"/>
        <v>1125</v>
      </c>
      <c r="G71" s="302">
        <f t="shared" si="19"/>
        <v>1050</v>
      </c>
      <c r="H71" s="302">
        <f t="shared" si="20"/>
        <v>975</v>
      </c>
      <c r="I71" s="98"/>
      <c r="J71" s="51">
        <f t="shared" si="15"/>
        <v>0</v>
      </c>
      <c r="K71" s="51">
        <f t="shared" si="16"/>
        <v>0</v>
      </c>
      <c r="L71" s="51">
        <f t="shared" si="17"/>
        <v>0</v>
      </c>
      <c r="M71" s="272" t="s">
        <v>1623</v>
      </c>
    </row>
    <row r="72" spans="1:13" s="158" customFormat="1" ht="15" hidden="1" customHeight="1" x14ac:dyDescent="0.25">
      <c r="A72" s="154">
        <v>65</v>
      </c>
      <c r="B72" s="93" t="s">
        <v>950</v>
      </c>
      <c r="C72" s="162" t="s">
        <v>817</v>
      </c>
      <c r="D72" s="266" t="s">
        <v>951</v>
      </c>
      <c r="E72" s="286">
        <v>1700</v>
      </c>
      <c r="F72" s="303">
        <f t="shared" si="18"/>
        <v>1275</v>
      </c>
      <c r="G72" s="304">
        <f t="shared" si="19"/>
        <v>1190</v>
      </c>
      <c r="H72" s="304">
        <f t="shared" si="20"/>
        <v>1105</v>
      </c>
      <c r="I72" s="183"/>
      <c r="J72" s="76">
        <f t="shared" si="15"/>
        <v>0</v>
      </c>
      <c r="K72" s="76">
        <f t="shared" si="16"/>
        <v>0</v>
      </c>
      <c r="L72" s="76">
        <f t="shared" si="17"/>
        <v>0</v>
      </c>
      <c r="M72" s="272" t="s">
        <v>1623</v>
      </c>
    </row>
    <row r="73" spans="1:13" s="158" customFormat="1" ht="15" hidden="1" customHeight="1" x14ac:dyDescent="0.25">
      <c r="A73" s="154">
        <v>66</v>
      </c>
      <c r="B73" s="168" t="s">
        <v>952</v>
      </c>
      <c r="C73" s="162" t="s">
        <v>817</v>
      </c>
      <c r="D73" s="266" t="s">
        <v>953</v>
      </c>
      <c r="E73" s="286">
        <v>1700</v>
      </c>
      <c r="F73" s="302">
        <f t="shared" si="18"/>
        <v>1275</v>
      </c>
      <c r="G73" s="302">
        <f t="shared" ref="G73" si="21">E73-E73/100*30</f>
        <v>1190</v>
      </c>
      <c r="H73" s="302">
        <f t="shared" ref="H73" si="22">E73-E73/100*35</f>
        <v>1105</v>
      </c>
      <c r="I73" s="184"/>
      <c r="J73" s="51">
        <f t="shared" ref="J73" si="23">I73*F73</f>
        <v>0</v>
      </c>
      <c r="K73" s="51">
        <f t="shared" ref="K73" si="24">I73*G73</f>
        <v>0</v>
      </c>
      <c r="L73" s="51">
        <f t="shared" ref="L73" si="25">I73*H73</f>
        <v>0</v>
      </c>
      <c r="M73" s="272" t="s">
        <v>1623</v>
      </c>
    </row>
    <row r="74" spans="1:13" s="158" customFormat="1" ht="15" hidden="1" customHeight="1" x14ac:dyDescent="0.25">
      <c r="A74" s="154">
        <v>67</v>
      </c>
      <c r="B74" s="168" t="s">
        <v>954</v>
      </c>
      <c r="C74" s="162" t="s">
        <v>817</v>
      </c>
      <c r="D74" s="265" t="s">
        <v>955</v>
      </c>
      <c r="E74" s="286">
        <v>770</v>
      </c>
      <c r="F74" s="302">
        <f t="shared" si="18"/>
        <v>577.5</v>
      </c>
      <c r="G74" s="302">
        <f t="shared" si="19"/>
        <v>539</v>
      </c>
      <c r="H74" s="302">
        <f t="shared" si="20"/>
        <v>500.5</v>
      </c>
      <c r="I74" s="185"/>
      <c r="J74" s="51">
        <f t="shared" si="15"/>
        <v>0</v>
      </c>
      <c r="K74" s="51">
        <f t="shared" si="16"/>
        <v>0</v>
      </c>
      <c r="L74" s="51">
        <f t="shared" si="17"/>
        <v>0</v>
      </c>
      <c r="M74" s="272" t="s">
        <v>1623</v>
      </c>
    </row>
    <row r="75" spans="1:13" s="158" customFormat="1" ht="15" customHeight="1" x14ac:dyDescent="0.25">
      <c r="A75" s="154"/>
      <c r="B75" s="186"/>
      <c r="C75" s="187"/>
      <c r="D75" s="188" t="s">
        <v>956</v>
      </c>
      <c r="E75" s="189"/>
      <c r="F75" s="301"/>
      <c r="G75" s="302"/>
      <c r="H75" s="302"/>
      <c r="I75" s="98"/>
      <c r="J75" s="51"/>
      <c r="K75" s="51"/>
      <c r="L75" s="51"/>
      <c r="M75" s="161"/>
    </row>
    <row r="76" spans="1:13" s="158" customFormat="1" ht="15" customHeight="1" x14ac:dyDescent="0.25">
      <c r="A76" s="154">
        <v>68</v>
      </c>
      <c r="B76" s="168" t="s">
        <v>957</v>
      </c>
      <c r="C76" s="190" t="s">
        <v>958</v>
      </c>
      <c r="D76" s="259" t="s">
        <v>959</v>
      </c>
      <c r="E76" s="285">
        <v>1800</v>
      </c>
      <c r="F76" s="305">
        <f t="shared" si="18"/>
        <v>1350</v>
      </c>
      <c r="G76" s="306">
        <f t="shared" si="19"/>
        <v>1260</v>
      </c>
      <c r="H76" s="306">
        <f t="shared" si="20"/>
        <v>1170</v>
      </c>
      <c r="I76" s="90"/>
      <c r="J76" s="40">
        <f t="shared" si="15"/>
        <v>0</v>
      </c>
      <c r="K76" s="40">
        <f t="shared" si="16"/>
        <v>0</v>
      </c>
      <c r="L76" s="40">
        <f t="shared" si="17"/>
        <v>0</v>
      </c>
      <c r="M76" s="41" t="s">
        <v>181</v>
      </c>
    </row>
    <row r="77" spans="1:13" s="158" customFormat="1" ht="15" customHeight="1" x14ac:dyDescent="0.25">
      <c r="A77" s="154"/>
      <c r="B77" s="166"/>
      <c r="C77" s="155"/>
      <c r="D77" s="156" t="s">
        <v>812</v>
      </c>
      <c r="E77" s="167"/>
      <c r="F77" s="307"/>
      <c r="G77" s="307"/>
      <c r="H77" s="307"/>
      <c r="I77" s="155"/>
      <c r="J77" s="155"/>
      <c r="K77" s="155"/>
      <c r="L77" s="155"/>
      <c r="M77" s="161"/>
    </row>
    <row r="78" spans="1:13" s="158" customFormat="1" ht="15" customHeight="1" x14ac:dyDescent="0.25">
      <c r="A78" s="154">
        <v>69</v>
      </c>
      <c r="B78" s="191" t="s">
        <v>960</v>
      </c>
      <c r="C78" s="169" t="s">
        <v>961</v>
      </c>
      <c r="D78" s="241" t="s">
        <v>962</v>
      </c>
      <c r="E78" s="286">
        <v>2600</v>
      </c>
      <c r="F78" s="301">
        <f t="shared" si="18"/>
        <v>1950</v>
      </c>
      <c r="G78" s="302">
        <f t="shared" si="19"/>
        <v>1820</v>
      </c>
      <c r="H78" s="302">
        <f t="shared" si="20"/>
        <v>1690</v>
      </c>
      <c r="I78" s="98"/>
      <c r="J78" s="51">
        <f t="shared" si="15"/>
        <v>0</v>
      </c>
      <c r="K78" s="51">
        <f t="shared" si="16"/>
        <v>0</v>
      </c>
      <c r="L78" s="51">
        <f t="shared" si="17"/>
        <v>0</v>
      </c>
      <c r="M78" s="33" t="s">
        <v>180</v>
      </c>
    </row>
    <row r="79" spans="1:13" s="158" customFormat="1" ht="15" customHeight="1" x14ac:dyDescent="0.25">
      <c r="A79" s="154">
        <v>70</v>
      </c>
      <c r="B79" s="168" t="s">
        <v>963</v>
      </c>
      <c r="C79" s="169" t="s">
        <v>964</v>
      </c>
      <c r="D79" s="239" t="s">
        <v>965</v>
      </c>
      <c r="E79" s="286">
        <v>1500</v>
      </c>
      <c r="F79" s="301">
        <f t="shared" si="18"/>
        <v>1125</v>
      </c>
      <c r="G79" s="302">
        <f t="shared" si="19"/>
        <v>1050</v>
      </c>
      <c r="H79" s="302">
        <f t="shared" si="20"/>
        <v>975</v>
      </c>
      <c r="I79" s="98"/>
      <c r="J79" s="51">
        <f t="shared" si="15"/>
        <v>0</v>
      </c>
      <c r="K79" s="51">
        <f t="shared" si="16"/>
        <v>0</v>
      </c>
      <c r="L79" s="51">
        <f t="shared" si="17"/>
        <v>0</v>
      </c>
      <c r="M79" s="33" t="s">
        <v>180</v>
      </c>
    </row>
    <row r="80" spans="1:13" s="158" customFormat="1" ht="15" customHeight="1" x14ac:dyDescent="0.25">
      <c r="A80" s="154">
        <v>71</v>
      </c>
      <c r="B80" s="168" t="s">
        <v>966</v>
      </c>
      <c r="C80" s="169" t="s">
        <v>967</v>
      </c>
      <c r="D80" s="242" t="s">
        <v>968</v>
      </c>
      <c r="E80" s="286">
        <v>1300</v>
      </c>
      <c r="F80" s="301">
        <f t="shared" si="18"/>
        <v>975</v>
      </c>
      <c r="G80" s="302">
        <f t="shared" si="19"/>
        <v>910</v>
      </c>
      <c r="H80" s="302">
        <f t="shared" si="20"/>
        <v>845</v>
      </c>
      <c r="I80" s="98"/>
      <c r="J80" s="51">
        <f t="shared" si="15"/>
        <v>0</v>
      </c>
      <c r="K80" s="51">
        <f t="shared" si="16"/>
        <v>0</v>
      </c>
      <c r="L80" s="51">
        <f t="shared" si="17"/>
        <v>0</v>
      </c>
      <c r="M80" s="33" t="s">
        <v>180</v>
      </c>
    </row>
    <row r="81" spans="1:13" s="158" customFormat="1" ht="15" customHeight="1" x14ac:dyDescent="0.25">
      <c r="A81" s="154">
        <v>72</v>
      </c>
      <c r="B81" s="168" t="s">
        <v>969</v>
      </c>
      <c r="C81" s="169" t="s">
        <v>967</v>
      </c>
      <c r="D81" s="239" t="s">
        <v>1620</v>
      </c>
      <c r="E81" s="286">
        <v>1300</v>
      </c>
      <c r="F81" s="301">
        <f t="shared" si="18"/>
        <v>975</v>
      </c>
      <c r="G81" s="302">
        <f t="shared" si="19"/>
        <v>910</v>
      </c>
      <c r="H81" s="302">
        <f t="shared" si="20"/>
        <v>845</v>
      </c>
      <c r="I81" s="98"/>
      <c r="J81" s="51">
        <f t="shared" si="15"/>
        <v>0</v>
      </c>
      <c r="K81" s="51">
        <f t="shared" si="16"/>
        <v>0</v>
      </c>
      <c r="L81" s="51">
        <f t="shared" si="17"/>
        <v>0</v>
      </c>
      <c r="M81" s="33" t="s">
        <v>180</v>
      </c>
    </row>
    <row r="82" spans="1:13" s="158" customFormat="1" ht="15" customHeight="1" x14ac:dyDescent="0.25">
      <c r="A82" s="154">
        <v>73</v>
      </c>
      <c r="B82" s="168" t="s">
        <v>970</v>
      </c>
      <c r="C82" s="169" t="s">
        <v>967</v>
      </c>
      <c r="D82" s="239" t="s">
        <v>971</v>
      </c>
      <c r="E82" s="286">
        <v>1300</v>
      </c>
      <c r="F82" s="301">
        <f t="shared" si="18"/>
        <v>975</v>
      </c>
      <c r="G82" s="302">
        <f t="shared" si="19"/>
        <v>910</v>
      </c>
      <c r="H82" s="302">
        <f t="shared" si="20"/>
        <v>845</v>
      </c>
      <c r="I82" s="98"/>
      <c r="J82" s="51">
        <f t="shared" si="15"/>
        <v>0</v>
      </c>
      <c r="K82" s="51">
        <f t="shared" si="16"/>
        <v>0</v>
      </c>
      <c r="L82" s="51">
        <f t="shared" si="17"/>
        <v>0</v>
      </c>
      <c r="M82" s="33" t="s">
        <v>180</v>
      </c>
    </row>
    <row r="83" spans="1:13" s="158" customFormat="1" ht="15" customHeight="1" x14ac:dyDescent="0.25">
      <c r="A83" s="154">
        <v>74</v>
      </c>
      <c r="B83" s="168" t="s">
        <v>972</v>
      </c>
      <c r="C83" s="169" t="s">
        <v>967</v>
      </c>
      <c r="D83" s="239" t="s">
        <v>973</v>
      </c>
      <c r="E83" s="286">
        <v>780</v>
      </c>
      <c r="F83" s="301">
        <f t="shared" si="18"/>
        <v>585</v>
      </c>
      <c r="G83" s="302">
        <f t="shared" si="19"/>
        <v>546</v>
      </c>
      <c r="H83" s="302">
        <f t="shared" si="20"/>
        <v>507</v>
      </c>
      <c r="I83" s="98"/>
      <c r="J83" s="51">
        <f t="shared" si="15"/>
        <v>0</v>
      </c>
      <c r="K83" s="51">
        <f t="shared" si="16"/>
        <v>0</v>
      </c>
      <c r="L83" s="51">
        <f t="shared" si="17"/>
        <v>0</v>
      </c>
      <c r="M83" s="33" t="s">
        <v>180</v>
      </c>
    </row>
    <row r="84" spans="1:13" s="158" customFormat="1" ht="15" customHeight="1" x14ac:dyDescent="0.25">
      <c r="A84" s="154">
        <v>75</v>
      </c>
      <c r="B84" s="168" t="s">
        <v>974</v>
      </c>
      <c r="C84" s="169" t="s">
        <v>967</v>
      </c>
      <c r="D84" s="239" t="s">
        <v>1621</v>
      </c>
      <c r="E84" s="286">
        <v>780</v>
      </c>
      <c r="F84" s="301">
        <f t="shared" si="18"/>
        <v>585</v>
      </c>
      <c r="G84" s="302">
        <f t="shared" si="19"/>
        <v>546</v>
      </c>
      <c r="H84" s="302">
        <f t="shared" si="20"/>
        <v>507</v>
      </c>
      <c r="I84" s="98"/>
      <c r="J84" s="51">
        <f t="shared" si="15"/>
        <v>0</v>
      </c>
      <c r="K84" s="51">
        <f t="shared" si="16"/>
        <v>0</v>
      </c>
      <c r="L84" s="51">
        <f t="shared" si="17"/>
        <v>0</v>
      </c>
      <c r="M84" s="33" t="s">
        <v>180</v>
      </c>
    </row>
    <row r="85" spans="1:13" s="158" customFormat="1" ht="15" customHeight="1" x14ac:dyDescent="0.25">
      <c r="A85" s="154">
        <v>76</v>
      </c>
      <c r="B85" s="168" t="s">
        <v>975</v>
      </c>
      <c r="C85" s="169" t="s">
        <v>967</v>
      </c>
      <c r="D85" s="239" t="s">
        <v>976</v>
      </c>
      <c r="E85" s="286">
        <v>780</v>
      </c>
      <c r="F85" s="301">
        <f t="shared" si="18"/>
        <v>585</v>
      </c>
      <c r="G85" s="302">
        <f t="shared" si="19"/>
        <v>546</v>
      </c>
      <c r="H85" s="302">
        <f t="shared" si="20"/>
        <v>507</v>
      </c>
      <c r="I85" s="98"/>
      <c r="J85" s="51">
        <f t="shared" si="15"/>
        <v>0</v>
      </c>
      <c r="K85" s="51">
        <f t="shared" si="16"/>
        <v>0</v>
      </c>
      <c r="L85" s="51">
        <f t="shared" si="17"/>
        <v>0</v>
      </c>
      <c r="M85" s="33" t="s">
        <v>180</v>
      </c>
    </row>
    <row r="86" spans="1:13" s="158" customFormat="1" ht="15" customHeight="1" x14ac:dyDescent="0.25">
      <c r="A86" s="154">
        <v>77</v>
      </c>
      <c r="B86" s="168" t="s">
        <v>977</v>
      </c>
      <c r="C86" s="169" t="s">
        <v>967</v>
      </c>
      <c r="D86" s="239" t="s">
        <v>978</v>
      </c>
      <c r="E86" s="286">
        <v>780</v>
      </c>
      <c r="F86" s="301">
        <f t="shared" si="18"/>
        <v>585</v>
      </c>
      <c r="G86" s="302">
        <f t="shared" si="19"/>
        <v>546</v>
      </c>
      <c r="H86" s="302">
        <f t="shared" si="20"/>
        <v>507</v>
      </c>
      <c r="I86" s="98"/>
      <c r="J86" s="51">
        <f t="shared" si="15"/>
        <v>0</v>
      </c>
      <c r="K86" s="51">
        <f t="shared" si="16"/>
        <v>0</v>
      </c>
      <c r="L86" s="51">
        <f t="shared" si="17"/>
        <v>0</v>
      </c>
      <c r="M86" s="33" t="s">
        <v>180</v>
      </c>
    </row>
    <row r="87" spans="1:13" s="158" customFormat="1" ht="15" hidden="1" customHeight="1" x14ac:dyDescent="0.25">
      <c r="A87" s="154">
        <v>78</v>
      </c>
      <c r="B87" s="168" t="s">
        <v>979</v>
      </c>
      <c r="C87" s="169" t="s">
        <v>980</v>
      </c>
      <c r="D87" s="242" t="s">
        <v>981</v>
      </c>
      <c r="E87" s="286">
        <v>1370</v>
      </c>
      <c r="F87" s="301">
        <f t="shared" si="18"/>
        <v>1027.5</v>
      </c>
      <c r="G87" s="302">
        <f t="shared" si="19"/>
        <v>959</v>
      </c>
      <c r="H87" s="302">
        <f t="shared" si="20"/>
        <v>890.5</v>
      </c>
      <c r="I87" s="98"/>
      <c r="J87" s="51">
        <f t="shared" si="15"/>
        <v>0</v>
      </c>
      <c r="K87" s="51">
        <f t="shared" si="16"/>
        <v>0</v>
      </c>
      <c r="L87" s="51">
        <f t="shared" si="17"/>
        <v>0</v>
      </c>
      <c r="M87" s="272" t="s">
        <v>1623</v>
      </c>
    </row>
    <row r="88" spans="1:13" s="158" customFormat="1" ht="15" hidden="1" customHeight="1" x14ac:dyDescent="0.25">
      <c r="A88" s="154">
        <v>79</v>
      </c>
      <c r="B88" s="168" t="s">
        <v>982</v>
      </c>
      <c r="C88" s="169" t="s">
        <v>980</v>
      </c>
      <c r="D88" s="242" t="s">
        <v>983</v>
      </c>
      <c r="E88" s="286">
        <v>770</v>
      </c>
      <c r="F88" s="301">
        <f t="shared" si="18"/>
        <v>577.5</v>
      </c>
      <c r="G88" s="302">
        <f t="shared" si="19"/>
        <v>539</v>
      </c>
      <c r="H88" s="302">
        <f t="shared" si="20"/>
        <v>500.5</v>
      </c>
      <c r="I88" s="98"/>
      <c r="J88" s="51">
        <f t="shared" si="15"/>
        <v>0</v>
      </c>
      <c r="K88" s="51">
        <f t="shared" si="16"/>
        <v>0</v>
      </c>
      <c r="L88" s="51">
        <f t="shared" si="17"/>
        <v>0</v>
      </c>
      <c r="M88" s="272" t="s">
        <v>1623</v>
      </c>
    </row>
    <row r="89" spans="1:13" s="158" customFormat="1" ht="15" hidden="1" customHeight="1" x14ac:dyDescent="0.25">
      <c r="A89" s="154">
        <v>80</v>
      </c>
      <c r="B89" s="193" t="s">
        <v>984</v>
      </c>
      <c r="C89" s="194" t="s">
        <v>980</v>
      </c>
      <c r="D89" s="251" t="s">
        <v>985</v>
      </c>
      <c r="E89" s="286">
        <v>900</v>
      </c>
      <c r="F89" s="301">
        <f t="shared" si="18"/>
        <v>675</v>
      </c>
      <c r="G89" s="302">
        <f t="shared" si="19"/>
        <v>630</v>
      </c>
      <c r="H89" s="302">
        <f t="shared" si="20"/>
        <v>585</v>
      </c>
      <c r="I89" s="98"/>
      <c r="J89" s="51">
        <f t="shared" si="15"/>
        <v>0</v>
      </c>
      <c r="K89" s="51">
        <f t="shared" si="16"/>
        <v>0</v>
      </c>
      <c r="L89" s="51">
        <f t="shared" si="17"/>
        <v>0</v>
      </c>
      <c r="M89" s="272" t="s">
        <v>1623</v>
      </c>
    </row>
    <row r="90" spans="1:13" s="158" customFormat="1" ht="15" hidden="1" customHeight="1" x14ac:dyDescent="0.25">
      <c r="A90" s="154">
        <v>81</v>
      </c>
      <c r="B90" s="168" t="s">
        <v>986</v>
      </c>
      <c r="C90" s="169" t="s">
        <v>980</v>
      </c>
      <c r="D90" s="242" t="s">
        <v>987</v>
      </c>
      <c r="E90" s="286">
        <v>770</v>
      </c>
      <c r="F90" s="301">
        <f t="shared" si="18"/>
        <v>577.5</v>
      </c>
      <c r="G90" s="302">
        <f t="shared" si="19"/>
        <v>539</v>
      </c>
      <c r="H90" s="302">
        <f t="shared" si="20"/>
        <v>500.5</v>
      </c>
      <c r="I90" s="98"/>
      <c r="J90" s="51">
        <f t="shared" si="15"/>
        <v>0</v>
      </c>
      <c r="K90" s="51">
        <f t="shared" si="16"/>
        <v>0</v>
      </c>
      <c r="L90" s="51">
        <f t="shared" si="17"/>
        <v>0</v>
      </c>
      <c r="M90" s="272" t="s">
        <v>1623</v>
      </c>
    </row>
    <row r="91" spans="1:13" s="158" customFormat="1" ht="15" hidden="1" customHeight="1" x14ac:dyDescent="0.25">
      <c r="A91" s="154">
        <v>82</v>
      </c>
      <c r="B91" s="168" t="s">
        <v>988</v>
      </c>
      <c r="C91" s="169" t="s">
        <v>980</v>
      </c>
      <c r="D91" s="242" t="s">
        <v>989</v>
      </c>
      <c r="E91" s="286">
        <v>770</v>
      </c>
      <c r="F91" s="301">
        <f t="shared" si="18"/>
        <v>577.5</v>
      </c>
      <c r="G91" s="302">
        <f t="shared" si="19"/>
        <v>539</v>
      </c>
      <c r="H91" s="302">
        <f t="shared" si="20"/>
        <v>500.5</v>
      </c>
      <c r="I91" s="98"/>
      <c r="J91" s="51">
        <f t="shared" si="15"/>
        <v>0</v>
      </c>
      <c r="K91" s="51">
        <f t="shared" si="16"/>
        <v>0</v>
      </c>
      <c r="L91" s="51">
        <f t="shared" si="17"/>
        <v>0</v>
      </c>
      <c r="M91" s="272" t="s">
        <v>1623</v>
      </c>
    </row>
    <row r="92" spans="1:13" s="158" customFormat="1" ht="15" hidden="1" customHeight="1" x14ac:dyDescent="0.25">
      <c r="A92" s="154">
        <v>83</v>
      </c>
      <c r="B92" s="168" t="s">
        <v>990</v>
      </c>
      <c r="C92" s="169" t="s">
        <v>980</v>
      </c>
      <c r="D92" s="242" t="s">
        <v>991</v>
      </c>
      <c r="E92" s="286">
        <v>1800</v>
      </c>
      <c r="F92" s="301">
        <f t="shared" si="18"/>
        <v>1350</v>
      </c>
      <c r="G92" s="302">
        <f t="shared" si="19"/>
        <v>1260</v>
      </c>
      <c r="H92" s="302">
        <f t="shared" si="20"/>
        <v>1170</v>
      </c>
      <c r="I92" s="98"/>
      <c r="J92" s="51">
        <f t="shared" si="15"/>
        <v>0</v>
      </c>
      <c r="K92" s="51">
        <f t="shared" si="16"/>
        <v>0</v>
      </c>
      <c r="L92" s="51">
        <f t="shared" si="17"/>
        <v>0</v>
      </c>
      <c r="M92" s="272" t="s">
        <v>1623</v>
      </c>
    </row>
    <row r="93" spans="1:13" s="158" customFormat="1" ht="15" hidden="1" customHeight="1" x14ac:dyDescent="0.25">
      <c r="A93" s="154">
        <v>84</v>
      </c>
      <c r="B93" s="168" t="s">
        <v>992</v>
      </c>
      <c r="C93" s="169" t="s">
        <v>980</v>
      </c>
      <c r="D93" s="242" t="s">
        <v>993</v>
      </c>
      <c r="E93" s="286">
        <v>1070</v>
      </c>
      <c r="F93" s="301">
        <f t="shared" si="18"/>
        <v>802.5</v>
      </c>
      <c r="G93" s="302">
        <f t="shared" si="19"/>
        <v>749</v>
      </c>
      <c r="H93" s="302">
        <f t="shared" si="20"/>
        <v>695.5</v>
      </c>
      <c r="I93" s="98"/>
      <c r="J93" s="51">
        <f t="shared" si="15"/>
        <v>0</v>
      </c>
      <c r="K93" s="51">
        <f t="shared" si="16"/>
        <v>0</v>
      </c>
      <c r="L93" s="51">
        <f t="shared" si="17"/>
        <v>0</v>
      </c>
      <c r="M93" s="272" t="s">
        <v>1623</v>
      </c>
    </row>
    <row r="94" spans="1:13" s="158" customFormat="1" ht="15" hidden="1" customHeight="1" x14ac:dyDescent="0.25">
      <c r="A94" s="154">
        <v>85</v>
      </c>
      <c r="B94" s="168" t="s">
        <v>994</v>
      </c>
      <c r="C94" s="169" t="s">
        <v>980</v>
      </c>
      <c r="D94" s="267" t="s">
        <v>995</v>
      </c>
      <c r="E94" s="286">
        <v>1500</v>
      </c>
      <c r="F94" s="301">
        <f t="shared" si="18"/>
        <v>1125</v>
      </c>
      <c r="G94" s="302">
        <f t="shared" si="19"/>
        <v>1050</v>
      </c>
      <c r="H94" s="302">
        <f t="shared" si="20"/>
        <v>975</v>
      </c>
      <c r="I94" s="98"/>
      <c r="J94" s="51">
        <f t="shared" si="15"/>
        <v>0</v>
      </c>
      <c r="K94" s="51">
        <f t="shared" si="16"/>
        <v>0</v>
      </c>
      <c r="L94" s="51">
        <f t="shared" si="17"/>
        <v>0</v>
      </c>
      <c r="M94" s="272" t="s">
        <v>1623</v>
      </c>
    </row>
    <row r="95" spans="1:13" s="158" customFormat="1" ht="15" hidden="1" customHeight="1" x14ac:dyDescent="0.25">
      <c r="A95" s="154">
        <v>86</v>
      </c>
      <c r="B95" s="168" t="s">
        <v>996</v>
      </c>
      <c r="C95" s="169" t="s">
        <v>980</v>
      </c>
      <c r="D95" s="242" t="s">
        <v>997</v>
      </c>
      <c r="E95" s="286">
        <v>1030</v>
      </c>
      <c r="F95" s="301">
        <f t="shared" si="18"/>
        <v>772.5</v>
      </c>
      <c r="G95" s="302">
        <f t="shared" si="19"/>
        <v>721</v>
      </c>
      <c r="H95" s="302">
        <f t="shared" si="20"/>
        <v>669.5</v>
      </c>
      <c r="I95" s="98"/>
      <c r="J95" s="51">
        <f t="shared" si="15"/>
        <v>0</v>
      </c>
      <c r="K95" s="51">
        <f t="shared" si="16"/>
        <v>0</v>
      </c>
      <c r="L95" s="51">
        <f t="shared" si="17"/>
        <v>0</v>
      </c>
      <c r="M95" s="272" t="s">
        <v>1623</v>
      </c>
    </row>
    <row r="96" spans="1:13" s="158" customFormat="1" ht="15" hidden="1" customHeight="1" x14ac:dyDescent="0.25">
      <c r="A96" s="154">
        <v>87</v>
      </c>
      <c r="B96" s="168" t="s">
        <v>998</v>
      </c>
      <c r="C96" s="169" t="s">
        <v>980</v>
      </c>
      <c r="D96" s="267" t="s">
        <v>999</v>
      </c>
      <c r="E96" s="286">
        <v>900</v>
      </c>
      <c r="F96" s="301">
        <f t="shared" si="18"/>
        <v>675</v>
      </c>
      <c r="G96" s="302">
        <f t="shared" si="19"/>
        <v>630</v>
      </c>
      <c r="H96" s="302">
        <f t="shared" si="20"/>
        <v>585</v>
      </c>
      <c r="I96" s="98"/>
      <c r="J96" s="51">
        <f t="shared" si="15"/>
        <v>0</v>
      </c>
      <c r="K96" s="51">
        <f t="shared" si="16"/>
        <v>0</v>
      </c>
      <c r="L96" s="51">
        <f t="shared" si="17"/>
        <v>0</v>
      </c>
      <c r="M96" s="272" t="s">
        <v>1623</v>
      </c>
    </row>
    <row r="97" spans="1:13" s="158" customFormat="1" ht="15" customHeight="1" x14ac:dyDescent="0.25">
      <c r="A97" s="154"/>
      <c r="B97" s="195"/>
      <c r="C97" s="196"/>
      <c r="D97" s="197" t="s">
        <v>1594</v>
      </c>
      <c r="E97" s="198"/>
      <c r="F97" s="308"/>
      <c r="G97" s="308"/>
      <c r="H97" s="308"/>
      <c r="I97" s="196"/>
      <c r="J97" s="196"/>
      <c r="K97" s="196"/>
      <c r="L97" s="196"/>
      <c r="M97" s="161"/>
    </row>
    <row r="98" spans="1:13" s="158" customFormat="1" ht="15" hidden="1" customHeight="1" x14ac:dyDescent="0.25">
      <c r="A98" s="154">
        <v>88</v>
      </c>
      <c r="B98" s="168" t="s">
        <v>1000</v>
      </c>
      <c r="C98" s="199" t="s">
        <v>1001</v>
      </c>
      <c r="D98" s="110" t="s">
        <v>1622</v>
      </c>
      <c r="E98" s="286">
        <v>430</v>
      </c>
      <c r="F98" s="301">
        <f t="shared" si="18"/>
        <v>322.5</v>
      </c>
      <c r="G98" s="302">
        <f t="shared" si="19"/>
        <v>301</v>
      </c>
      <c r="H98" s="302">
        <f t="shared" si="20"/>
        <v>279.5</v>
      </c>
      <c r="I98" s="98"/>
      <c r="J98" s="51">
        <f t="shared" si="15"/>
        <v>0</v>
      </c>
      <c r="K98" s="51">
        <f t="shared" si="16"/>
        <v>0</v>
      </c>
      <c r="L98" s="51">
        <f t="shared" si="17"/>
        <v>0</v>
      </c>
      <c r="M98" s="272" t="s">
        <v>1623</v>
      </c>
    </row>
    <row r="99" spans="1:13" s="158" customFormat="1" ht="15" hidden="1" customHeight="1" x14ac:dyDescent="0.25">
      <c r="A99" s="154">
        <v>89</v>
      </c>
      <c r="B99" s="200" t="s">
        <v>1002</v>
      </c>
      <c r="C99" s="199" t="s">
        <v>1003</v>
      </c>
      <c r="D99" s="110" t="s">
        <v>1004</v>
      </c>
      <c r="E99" s="286">
        <v>430</v>
      </c>
      <c r="F99" s="301">
        <f t="shared" si="18"/>
        <v>322.5</v>
      </c>
      <c r="G99" s="302">
        <f t="shared" si="19"/>
        <v>301</v>
      </c>
      <c r="H99" s="302">
        <f t="shared" si="20"/>
        <v>279.5</v>
      </c>
      <c r="I99" s="98"/>
      <c r="J99" s="51">
        <f t="shared" si="15"/>
        <v>0</v>
      </c>
      <c r="K99" s="51">
        <f t="shared" si="16"/>
        <v>0</v>
      </c>
      <c r="L99" s="51">
        <f t="shared" si="17"/>
        <v>0</v>
      </c>
      <c r="M99" s="272" t="s">
        <v>1623</v>
      </c>
    </row>
    <row r="100" spans="1:13" s="158" customFormat="1" ht="15" hidden="1" customHeight="1" x14ac:dyDescent="0.25">
      <c r="A100" s="154">
        <v>90</v>
      </c>
      <c r="B100" s="168" t="s">
        <v>1005</v>
      </c>
      <c r="C100" s="201" t="s">
        <v>1006</v>
      </c>
      <c r="D100" s="110" t="s">
        <v>1007</v>
      </c>
      <c r="E100" s="286">
        <v>860</v>
      </c>
      <c r="F100" s="301">
        <f t="shared" si="18"/>
        <v>645</v>
      </c>
      <c r="G100" s="302">
        <f t="shared" si="19"/>
        <v>602</v>
      </c>
      <c r="H100" s="302">
        <f t="shared" si="20"/>
        <v>559</v>
      </c>
      <c r="I100" s="98"/>
      <c r="J100" s="51">
        <f t="shared" si="15"/>
        <v>0</v>
      </c>
      <c r="K100" s="51">
        <f t="shared" si="16"/>
        <v>0</v>
      </c>
      <c r="L100" s="51">
        <f t="shared" si="17"/>
        <v>0</v>
      </c>
      <c r="M100" s="272" t="s">
        <v>1623</v>
      </c>
    </row>
    <row r="101" spans="1:13" s="158" customFormat="1" ht="15" hidden="1" customHeight="1" x14ac:dyDescent="0.25">
      <c r="A101" s="154">
        <v>91</v>
      </c>
      <c r="B101" s="168" t="s">
        <v>1008</v>
      </c>
      <c r="C101" s="201" t="s">
        <v>1006</v>
      </c>
      <c r="D101" s="110" t="s">
        <v>1009</v>
      </c>
      <c r="E101" s="286">
        <v>860</v>
      </c>
      <c r="F101" s="301">
        <f t="shared" si="18"/>
        <v>645</v>
      </c>
      <c r="G101" s="302">
        <f t="shared" si="19"/>
        <v>602</v>
      </c>
      <c r="H101" s="302">
        <f t="shared" si="20"/>
        <v>559</v>
      </c>
      <c r="I101" s="98"/>
      <c r="J101" s="51">
        <f t="shared" si="15"/>
        <v>0</v>
      </c>
      <c r="K101" s="51">
        <f t="shared" si="16"/>
        <v>0</v>
      </c>
      <c r="L101" s="51">
        <f t="shared" si="17"/>
        <v>0</v>
      </c>
      <c r="M101" s="272" t="s">
        <v>1623</v>
      </c>
    </row>
    <row r="102" spans="1:13" s="158" customFormat="1" ht="15" hidden="1" customHeight="1" x14ac:dyDescent="0.25">
      <c r="A102" s="154">
        <v>92</v>
      </c>
      <c r="B102" s="168">
        <v>285054</v>
      </c>
      <c r="C102" s="199" t="s">
        <v>1010</v>
      </c>
      <c r="D102" s="110" t="s">
        <v>1011</v>
      </c>
      <c r="E102" s="286">
        <v>260</v>
      </c>
      <c r="F102" s="301">
        <f t="shared" si="18"/>
        <v>195</v>
      </c>
      <c r="G102" s="302">
        <f t="shared" si="19"/>
        <v>182</v>
      </c>
      <c r="H102" s="302">
        <f t="shared" si="20"/>
        <v>169</v>
      </c>
      <c r="I102" s="98"/>
      <c r="J102" s="51">
        <f t="shared" si="15"/>
        <v>0</v>
      </c>
      <c r="K102" s="51">
        <f t="shared" si="16"/>
        <v>0</v>
      </c>
      <c r="L102" s="51">
        <f t="shared" si="17"/>
        <v>0</v>
      </c>
      <c r="M102" s="272" t="s">
        <v>1623</v>
      </c>
    </row>
    <row r="103" spans="1:13" s="158" customFormat="1" ht="15" hidden="1" customHeight="1" x14ac:dyDescent="0.25">
      <c r="A103" s="154">
        <v>93</v>
      </c>
      <c r="B103" s="168" t="s">
        <v>1012</v>
      </c>
      <c r="C103" s="199" t="s">
        <v>1010</v>
      </c>
      <c r="D103" s="110" t="s">
        <v>1013</v>
      </c>
      <c r="E103" s="286">
        <v>260</v>
      </c>
      <c r="F103" s="301">
        <f t="shared" si="18"/>
        <v>195</v>
      </c>
      <c r="G103" s="302">
        <f t="shared" si="19"/>
        <v>182</v>
      </c>
      <c r="H103" s="302">
        <f t="shared" si="20"/>
        <v>169</v>
      </c>
      <c r="I103" s="98"/>
      <c r="J103" s="51">
        <f t="shared" si="15"/>
        <v>0</v>
      </c>
      <c r="K103" s="51">
        <f t="shared" si="16"/>
        <v>0</v>
      </c>
      <c r="L103" s="51">
        <f t="shared" si="17"/>
        <v>0</v>
      </c>
      <c r="M103" s="272" t="s">
        <v>1623</v>
      </c>
    </row>
    <row r="104" spans="1:13" s="158" customFormat="1" ht="15" hidden="1" customHeight="1" x14ac:dyDescent="0.25">
      <c r="A104" s="154">
        <v>94</v>
      </c>
      <c r="B104" s="168" t="s">
        <v>1014</v>
      </c>
      <c r="C104" s="199" t="s">
        <v>1015</v>
      </c>
      <c r="D104" s="110" t="s">
        <v>1016</v>
      </c>
      <c r="E104" s="286">
        <v>640</v>
      </c>
      <c r="F104" s="301">
        <f t="shared" si="18"/>
        <v>480</v>
      </c>
      <c r="G104" s="302">
        <f t="shared" si="19"/>
        <v>448</v>
      </c>
      <c r="H104" s="302">
        <f t="shared" si="20"/>
        <v>416</v>
      </c>
      <c r="I104" s="98"/>
      <c r="J104" s="51">
        <f t="shared" si="15"/>
        <v>0</v>
      </c>
      <c r="K104" s="51">
        <f t="shared" si="16"/>
        <v>0</v>
      </c>
      <c r="L104" s="51">
        <f t="shared" si="17"/>
        <v>0</v>
      </c>
      <c r="M104" s="272" t="s">
        <v>1623</v>
      </c>
    </row>
    <row r="105" spans="1:13" s="158" customFormat="1" ht="15" customHeight="1" x14ac:dyDescent="0.25">
      <c r="A105" s="154"/>
      <c r="B105" s="186"/>
      <c r="C105" s="187"/>
      <c r="D105" s="188" t="s">
        <v>956</v>
      </c>
      <c r="E105" s="189"/>
      <c r="F105" s="301"/>
      <c r="G105" s="301"/>
      <c r="H105" s="301"/>
      <c r="I105" s="77"/>
      <c r="J105" s="77"/>
      <c r="K105" s="77"/>
      <c r="L105" s="77"/>
      <c r="M105" s="75"/>
    </row>
    <row r="106" spans="1:13" s="158" customFormat="1" ht="15" hidden="1" customHeight="1" x14ac:dyDescent="0.25">
      <c r="A106" s="154">
        <v>95</v>
      </c>
      <c r="B106" s="193" t="s">
        <v>1017</v>
      </c>
      <c r="C106" s="202" t="s">
        <v>1018</v>
      </c>
      <c r="D106" s="268" t="s">
        <v>1019</v>
      </c>
      <c r="E106" s="287">
        <v>1800</v>
      </c>
      <c r="F106" s="301">
        <f t="shared" si="18"/>
        <v>1350</v>
      </c>
      <c r="G106" s="302">
        <f t="shared" si="19"/>
        <v>1260</v>
      </c>
      <c r="H106" s="302">
        <f t="shared" si="20"/>
        <v>1170</v>
      </c>
      <c r="I106" s="98"/>
      <c r="J106" s="51">
        <f t="shared" si="15"/>
        <v>0</v>
      </c>
      <c r="K106" s="51">
        <f t="shared" si="16"/>
        <v>0</v>
      </c>
      <c r="L106" s="51">
        <f t="shared" si="17"/>
        <v>0</v>
      </c>
      <c r="M106" s="272" t="s">
        <v>1623</v>
      </c>
    </row>
    <row r="107" spans="1:13" s="158" customFormat="1" ht="15" hidden="1" customHeight="1" x14ac:dyDescent="0.25">
      <c r="A107" s="154">
        <v>96</v>
      </c>
      <c r="B107" s="193">
        <v>286103</v>
      </c>
      <c r="C107" s="203" t="s">
        <v>1001</v>
      </c>
      <c r="D107" s="269" t="s">
        <v>1608</v>
      </c>
      <c r="E107" s="286">
        <v>640</v>
      </c>
      <c r="F107" s="301">
        <f t="shared" si="18"/>
        <v>480</v>
      </c>
      <c r="G107" s="302">
        <f t="shared" si="19"/>
        <v>448</v>
      </c>
      <c r="H107" s="302">
        <f t="shared" si="20"/>
        <v>416</v>
      </c>
      <c r="I107" s="98"/>
      <c r="J107" s="51">
        <f t="shared" si="15"/>
        <v>0</v>
      </c>
      <c r="K107" s="51">
        <f t="shared" si="16"/>
        <v>0</v>
      </c>
      <c r="L107" s="51">
        <f t="shared" si="17"/>
        <v>0</v>
      </c>
      <c r="M107" s="272" t="s">
        <v>1623</v>
      </c>
    </row>
    <row r="108" spans="1:13" s="158" customFormat="1" ht="15" hidden="1" customHeight="1" x14ac:dyDescent="0.25">
      <c r="A108" s="154">
        <v>97</v>
      </c>
      <c r="B108" s="168" t="s">
        <v>1020</v>
      </c>
      <c r="C108" s="190" t="s">
        <v>1021</v>
      </c>
      <c r="D108" s="270" t="s">
        <v>1022</v>
      </c>
      <c r="E108" s="286">
        <v>3180</v>
      </c>
      <c r="F108" s="301">
        <f t="shared" si="18"/>
        <v>2385</v>
      </c>
      <c r="G108" s="302">
        <f t="shared" si="19"/>
        <v>2226</v>
      </c>
      <c r="H108" s="302">
        <f t="shared" si="20"/>
        <v>2067</v>
      </c>
      <c r="I108" s="98"/>
      <c r="J108" s="51">
        <f t="shared" si="15"/>
        <v>0</v>
      </c>
      <c r="K108" s="51">
        <f t="shared" si="16"/>
        <v>0</v>
      </c>
      <c r="L108" s="51">
        <f t="shared" si="17"/>
        <v>0</v>
      </c>
      <c r="M108" s="272" t="s">
        <v>1623</v>
      </c>
    </row>
    <row r="109" spans="1:13" s="158" customFormat="1" ht="15" customHeight="1" x14ac:dyDescent="0.25">
      <c r="A109" s="154"/>
      <c r="B109" s="166"/>
      <c r="C109" s="155"/>
      <c r="D109" s="156" t="s">
        <v>812</v>
      </c>
      <c r="E109" s="204"/>
      <c r="F109" s="309"/>
      <c r="G109" s="309"/>
      <c r="H109" s="309"/>
      <c r="I109" s="205"/>
      <c r="J109" s="205"/>
      <c r="K109" s="205"/>
      <c r="L109" s="205"/>
      <c r="M109" s="75"/>
    </row>
    <row r="110" spans="1:13" s="158" customFormat="1" ht="15" hidden="1" customHeight="1" x14ac:dyDescent="0.25">
      <c r="A110" s="154">
        <v>98</v>
      </c>
      <c r="B110" s="168" t="s">
        <v>1023</v>
      </c>
      <c r="C110" s="169" t="s">
        <v>840</v>
      </c>
      <c r="D110" s="242" t="s">
        <v>1024</v>
      </c>
      <c r="E110" s="286">
        <v>2000</v>
      </c>
      <c r="F110" s="301">
        <f t="shared" si="18"/>
        <v>1500</v>
      </c>
      <c r="G110" s="302">
        <f t="shared" si="19"/>
        <v>1400</v>
      </c>
      <c r="H110" s="302">
        <f t="shared" si="20"/>
        <v>1300</v>
      </c>
      <c r="I110" s="98"/>
      <c r="J110" s="51">
        <f t="shared" si="15"/>
        <v>0</v>
      </c>
      <c r="K110" s="51">
        <f t="shared" si="16"/>
        <v>0</v>
      </c>
      <c r="L110" s="51">
        <f t="shared" si="17"/>
        <v>0</v>
      </c>
      <c r="M110" s="272" t="s">
        <v>1623</v>
      </c>
    </row>
    <row r="111" spans="1:13" s="158" customFormat="1" ht="15" hidden="1" customHeight="1" x14ac:dyDescent="0.25">
      <c r="A111" s="154">
        <v>99</v>
      </c>
      <c r="B111" s="93" t="s">
        <v>1025</v>
      </c>
      <c r="C111" s="169" t="s">
        <v>840</v>
      </c>
      <c r="D111" s="242" t="s">
        <v>1026</v>
      </c>
      <c r="E111" s="286">
        <v>1500</v>
      </c>
      <c r="F111" s="301">
        <f t="shared" si="18"/>
        <v>1125</v>
      </c>
      <c r="G111" s="302">
        <f t="shared" si="19"/>
        <v>1050</v>
      </c>
      <c r="H111" s="302">
        <f t="shared" si="20"/>
        <v>975</v>
      </c>
      <c r="I111" s="98"/>
      <c r="J111" s="51">
        <f t="shared" si="15"/>
        <v>0</v>
      </c>
      <c r="K111" s="51">
        <f t="shared" si="16"/>
        <v>0</v>
      </c>
      <c r="L111" s="51">
        <f t="shared" si="17"/>
        <v>0</v>
      </c>
      <c r="M111" s="272" t="s">
        <v>1623</v>
      </c>
    </row>
    <row r="112" spans="1:13" s="158" customFormat="1" ht="15" hidden="1" customHeight="1" x14ac:dyDescent="0.25">
      <c r="A112" s="154">
        <v>100</v>
      </c>
      <c r="B112" s="93" t="s">
        <v>1027</v>
      </c>
      <c r="C112" s="169" t="s">
        <v>840</v>
      </c>
      <c r="D112" s="242" t="s">
        <v>1028</v>
      </c>
      <c r="E112" s="286">
        <v>1500</v>
      </c>
      <c r="F112" s="301">
        <f t="shared" si="18"/>
        <v>1125</v>
      </c>
      <c r="G112" s="302">
        <f t="shared" si="19"/>
        <v>1050</v>
      </c>
      <c r="H112" s="302">
        <f t="shared" si="20"/>
        <v>975</v>
      </c>
      <c r="I112" s="98"/>
      <c r="J112" s="51">
        <f t="shared" si="15"/>
        <v>0</v>
      </c>
      <c r="K112" s="51">
        <f t="shared" si="16"/>
        <v>0</v>
      </c>
      <c r="L112" s="51">
        <f t="shared" si="17"/>
        <v>0</v>
      </c>
      <c r="M112" s="272" t="s">
        <v>1623</v>
      </c>
    </row>
    <row r="113" spans="1:13" s="158" customFormat="1" ht="15" hidden="1" customHeight="1" x14ac:dyDescent="0.25">
      <c r="A113" s="154">
        <v>101</v>
      </c>
      <c r="B113" s="93" t="s">
        <v>1029</v>
      </c>
      <c r="C113" s="169" t="s">
        <v>840</v>
      </c>
      <c r="D113" s="242" t="s">
        <v>1030</v>
      </c>
      <c r="E113" s="286">
        <v>1500</v>
      </c>
      <c r="F113" s="301">
        <f t="shared" si="18"/>
        <v>1125</v>
      </c>
      <c r="G113" s="302">
        <f t="shared" si="19"/>
        <v>1050</v>
      </c>
      <c r="H113" s="302">
        <f t="shared" si="20"/>
        <v>975</v>
      </c>
      <c r="I113" s="98"/>
      <c r="J113" s="51">
        <f t="shared" si="15"/>
        <v>0</v>
      </c>
      <c r="K113" s="51">
        <f t="shared" si="16"/>
        <v>0</v>
      </c>
      <c r="L113" s="51">
        <f t="shared" si="17"/>
        <v>0</v>
      </c>
      <c r="M113" s="272" t="s">
        <v>1623</v>
      </c>
    </row>
    <row r="114" spans="1:13" s="158" customFormat="1" ht="15" hidden="1" customHeight="1" x14ac:dyDescent="0.25">
      <c r="A114" s="154">
        <v>102</v>
      </c>
      <c r="B114" s="168" t="s">
        <v>1031</v>
      </c>
      <c r="C114" s="169" t="s">
        <v>840</v>
      </c>
      <c r="D114" s="266" t="s">
        <v>1032</v>
      </c>
      <c r="E114" s="286">
        <v>1800</v>
      </c>
      <c r="F114" s="301">
        <f t="shared" si="18"/>
        <v>1350</v>
      </c>
      <c r="G114" s="302">
        <f t="shared" si="19"/>
        <v>1260</v>
      </c>
      <c r="H114" s="302">
        <f t="shared" si="20"/>
        <v>1170</v>
      </c>
      <c r="I114" s="98"/>
      <c r="J114" s="51">
        <f t="shared" si="15"/>
        <v>0</v>
      </c>
      <c r="K114" s="51">
        <f t="shared" si="16"/>
        <v>0</v>
      </c>
      <c r="L114" s="51">
        <f t="shared" si="17"/>
        <v>0</v>
      </c>
      <c r="M114" s="272" t="s">
        <v>1623</v>
      </c>
    </row>
    <row r="115" spans="1:13" s="158" customFormat="1" ht="18" customHeight="1" x14ac:dyDescent="0.25">
      <c r="A115" s="154">
        <v>103</v>
      </c>
      <c r="B115" s="168" t="s">
        <v>1033</v>
      </c>
      <c r="C115" s="169" t="s">
        <v>840</v>
      </c>
      <c r="D115" s="238" t="s">
        <v>1034</v>
      </c>
      <c r="E115" s="286">
        <v>1800</v>
      </c>
      <c r="F115" s="301">
        <f t="shared" si="18"/>
        <v>1350</v>
      </c>
      <c r="G115" s="302">
        <f t="shared" si="19"/>
        <v>1260</v>
      </c>
      <c r="H115" s="302">
        <f t="shared" si="20"/>
        <v>1170</v>
      </c>
      <c r="I115" s="98"/>
      <c r="J115" s="51">
        <f t="shared" ref="J115" si="26">I115*F115</f>
        <v>0</v>
      </c>
      <c r="K115" s="51">
        <f t="shared" ref="K115" si="27">I115*G115</f>
        <v>0</v>
      </c>
      <c r="L115" s="51">
        <f t="shared" ref="L115" si="28">I115*H115</f>
        <v>0</v>
      </c>
      <c r="M115" s="33" t="s">
        <v>180</v>
      </c>
    </row>
    <row r="116" spans="1:13" s="158" customFormat="1" ht="15" customHeight="1" x14ac:dyDescent="0.25">
      <c r="A116" s="154">
        <v>104</v>
      </c>
      <c r="B116" s="200" t="s">
        <v>1035</v>
      </c>
      <c r="C116" s="169" t="s">
        <v>1036</v>
      </c>
      <c r="D116" s="255" t="s">
        <v>1037</v>
      </c>
      <c r="E116" s="285">
        <v>2490</v>
      </c>
      <c r="F116" s="305">
        <f t="shared" si="18"/>
        <v>1867.5</v>
      </c>
      <c r="G116" s="306">
        <f t="shared" si="19"/>
        <v>1743</v>
      </c>
      <c r="H116" s="306">
        <f t="shared" si="20"/>
        <v>1618.5</v>
      </c>
      <c r="I116" s="90"/>
      <c r="J116" s="40">
        <f t="shared" si="15"/>
        <v>0</v>
      </c>
      <c r="K116" s="40">
        <f t="shared" si="16"/>
        <v>0</v>
      </c>
      <c r="L116" s="40">
        <f t="shared" si="17"/>
        <v>0</v>
      </c>
      <c r="M116" s="41" t="s">
        <v>181</v>
      </c>
    </row>
    <row r="117" spans="1:13" s="158" customFormat="1" ht="15" customHeight="1" x14ac:dyDescent="0.25">
      <c r="A117" s="154">
        <v>105</v>
      </c>
      <c r="B117" s="168" t="s">
        <v>1038</v>
      </c>
      <c r="C117" s="169" t="s">
        <v>1036</v>
      </c>
      <c r="D117" s="237" t="s">
        <v>1039</v>
      </c>
      <c r="E117" s="285">
        <v>2700</v>
      </c>
      <c r="F117" s="305">
        <f t="shared" si="18"/>
        <v>2025</v>
      </c>
      <c r="G117" s="306">
        <f t="shared" si="19"/>
        <v>1890</v>
      </c>
      <c r="H117" s="306">
        <f t="shared" si="20"/>
        <v>1755</v>
      </c>
      <c r="I117" s="90"/>
      <c r="J117" s="40">
        <f t="shared" si="15"/>
        <v>0</v>
      </c>
      <c r="K117" s="40">
        <f t="shared" si="16"/>
        <v>0</v>
      </c>
      <c r="L117" s="40">
        <f t="shared" si="17"/>
        <v>0</v>
      </c>
      <c r="M117" s="41" t="s">
        <v>181</v>
      </c>
    </row>
    <row r="118" spans="1:13" s="158" customFormat="1" ht="15" customHeight="1" x14ac:dyDescent="0.25">
      <c r="A118" s="154">
        <v>106</v>
      </c>
      <c r="B118" s="206" t="s">
        <v>1040</v>
      </c>
      <c r="C118" s="165" t="s">
        <v>826</v>
      </c>
      <c r="D118" s="243" t="s">
        <v>1041</v>
      </c>
      <c r="E118" s="286">
        <v>3780</v>
      </c>
      <c r="F118" s="301">
        <f t="shared" si="18"/>
        <v>2835</v>
      </c>
      <c r="G118" s="302">
        <f t="shared" si="19"/>
        <v>2646</v>
      </c>
      <c r="H118" s="302">
        <f t="shared" si="20"/>
        <v>2457</v>
      </c>
      <c r="I118" s="98"/>
      <c r="J118" s="51">
        <f t="shared" si="15"/>
        <v>0</v>
      </c>
      <c r="K118" s="51">
        <f t="shared" si="16"/>
        <v>0</v>
      </c>
      <c r="L118" s="51">
        <f t="shared" si="17"/>
        <v>0</v>
      </c>
      <c r="M118" s="33" t="s">
        <v>180</v>
      </c>
    </row>
    <row r="119" spans="1:13" s="158" customFormat="1" ht="15" customHeight="1" x14ac:dyDescent="0.25">
      <c r="A119" s="154">
        <v>107</v>
      </c>
      <c r="B119" s="206" t="s">
        <v>1042</v>
      </c>
      <c r="C119" s="165" t="s">
        <v>826</v>
      </c>
      <c r="D119" s="244" t="s">
        <v>1043</v>
      </c>
      <c r="E119" s="286">
        <v>3780</v>
      </c>
      <c r="F119" s="301">
        <f t="shared" si="18"/>
        <v>2835</v>
      </c>
      <c r="G119" s="302">
        <f t="shared" si="19"/>
        <v>2646</v>
      </c>
      <c r="H119" s="302">
        <f t="shared" si="20"/>
        <v>2457</v>
      </c>
      <c r="I119" s="98"/>
      <c r="J119" s="51">
        <f t="shared" si="15"/>
        <v>0</v>
      </c>
      <c r="K119" s="51">
        <f t="shared" si="16"/>
        <v>0</v>
      </c>
      <c r="L119" s="51">
        <f t="shared" si="17"/>
        <v>0</v>
      </c>
      <c r="M119" s="33" t="s">
        <v>180</v>
      </c>
    </row>
    <row r="120" spans="1:13" s="158" customFormat="1" ht="15" hidden="1" customHeight="1" x14ac:dyDescent="0.25">
      <c r="A120" s="154">
        <v>108</v>
      </c>
      <c r="B120" s="93" t="s">
        <v>1044</v>
      </c>
      <c r="C120" s="165" t="s">
        <v>826</v>
      </c>
      <c r="D120" s="242" t="s">
        <v>1045</v>
      </c>
      <c r="E120" s="286">
        <v>2700</v>
      </c>
      <c r="F120" s="301">
        <f t="shared" si="18"/>
        <v>2025</v>
      </c>
      <c r="G120" s="302">
        <f t="shared" si="19"/>
        <v>1890</v>
      </c>
      <c r="H120" s="302">
        <f t="shared" si="20"/>
        <v>1755</v>
      </c>
      <c r="I120" s="98"/>
      <c r="J120" s="51">
        <f t="shared" si="15"/>
        <v>0</v>
      </c>
      <c r="K120" s="51">
        <f t="shared" si="16"/>
        <v>0</v>
      </c>
      <c r="L120" s="51">
        <f t="shared" si="17"/>
        <v>0</v>
      </c>
      <c r="M120" s="272" t="s">
        <v>1623</v>
      </c>
    </row>
    <row r="121" spans="1:13" s="158" customFormat="1" ht="15" hidden="1" customHeight="1" x14ac:dyDescent="0.25">
      <c r="A121" s="154">
        <v>109</v>
      </c>
      <c r="B121" s="171" t="s">
        <v>1046</v>
      </c>
      <c r="C121" s="165" t="s">
        <v>826</v>
      </c>
      <c r="D121" s="271" t="s">
        <v>1047</v>
      </c>
      <c r="E121" s="286">
        <v>2700</v>
      </c>
      <c r="F121" s="301">
        <f t="shared" si="18"/>
        <v>2025</v>
      </c>
      <c r="G121" s="302">
        <f t="shared" si="19"/>
        <v>1890</v>
      </c>
      <c r="H121" s="302">
        <f t="shared" si="20"/>
        <v>1755</v>
      </c>
      <c r="I121" s="98"/>
      <c r="J121" s="51">
        <f t="shared" si="15"/>
        <v>0</v>
      </c>
      <c r="K121" s="51">
        <f t="shared" si="16"/>
        <v>0</v>
      </c>
      <c r="L121" s="51">
        <f t="shared" si="17"/>
        <v>0</v>
      </c>
      <c r="M121" s="272" t="s">
        <v>1623</v>
      </c>
    </row>
    <row r="122" spans="1:13" s="158" customFormat="1" ht="15" hidden="1" customHeight="1" x14ac:dyDescent="0.25">
      <c r="A122" s="154">
        <v>110</v>
      </c>
      <c r="B122" s="171" t="s">
        <v>1048</v>
      </c>
      <c r="C122" s="165" t="s">
        <v>826</v>
      </c>
      <c r="D122" s="271" t="s">
        <v>1049</v>
      </c>
      <c r="E122" s="286">
        <v>2700</v>
      </c>
      <c r="F122" s="301">
        <f t="shared" si="18"/>
        <v>2025</v>
      </c>
      <c r="G122" s="302">
        <f t="shared" si="19"/>
        <v>1890</v>
      </c>
      <c r="H122" s="302">
        <f t="shared" si="20"/>
        <v>1755</v>
      </c>
      <c r="I122" s="98"/>
      <c r="J122" s="51">
        <f t="shared" si="15"/>
        <v>0</v>
      </c>
      <c r="K122" s="51">
        <f t="shared" si="16"/>
        <v>0</v>
      </c>
      <c r="L122" s="51">
        <f t="shared" si="17"/>
        <v>0</v>
      </c>
      <c r="M122" s="272" t="s">
        <v>1623</v>
      </c>
    </row>
    <row r="123" spans="1:13" s="158" customFormat="1" ht="15" hidden="1" customHeight="1" x14ac:dyDescent="0.25">
      <c r="A123" s="154">
        <v>111</v>
      </c>
      <c r="B123" s="171" t="s">
        <v>1050</v>
      </c>
      <c r="C123" s="165" t="s">
        <v>826</v>
      </c>
      <c r="D123" s="242" t="s">
        <v>1051</v>
      </c>
      <c r="E123" s="286">
        <v>640</v>
      </c>
      <c r="F123" s="301">
        <f t="shared" si="18"/>
        <v>480</v>
      </c>
      <c r="G123" s="302">
        <f t="shared" si="19"/>
        <v>448</v>
      </c>
      <c r="H123" s="302">
        <f t="shared" si="20"/>
        <v>416</v>
      </c>
      <c r="I123" s="98"/>
      <c r="J123" s="51">
        <f t="shared" ref="J123:J190" si="29">I123*F123</f>
        <v>0</v>
      </c>
      <c r="K123" s="51">
        <f t="shared" ref="K123:K190" si="30">I123*G123</f>
        <v>0</v>
      </c>
      <c r="L123" s="51">
        <f t="shared" ref="L123:L190" si="31">I123*H123</f>
        <v>0</v>
      </c>
      <c r="M123" s="272" t="s">
        <v>1623</v>
      </c>
    </row>
    <row r="124" spans="1:13" s="158" customFormat="1" ht="15" hidden="1" customHeight="1" x14ac:dyDescent="0.25">
      <c r="A124" s="154">
        <v>112</v>
      </c>
      <c r="B124" s="171" t="s">
        <v>1052</v>
      </c>
      <c r="C124" s="165" t="s">
        <v>826</v>
      </c>
      <c r="D124" s="242" t="s">
        <v>1053</v>
      </c>
      <c r="E124" s="286">
        <v>1800</v>
      </c>
      <c r="F124" s="301">
        <f t="shared" si="18"/>
        <v>1350</v>
      </c>
      <c r="G124" s="302">
        <f t="shared" si="19"/>
        <v>1260</v>
      </c>
      <c r="H124" s="302">
        <f t="shared" si="20"/>
        <v>1170</v>
      </c>
      <c r="I124" s="98"/>
      <c r="J124" s="51">
        <f t="shared" si="29"/>
        <v>0</v>
      </c>
      <c r="K124" s="51">
        <f t="shared" si="30"/>
        <v>0</v>
      </c>
      <c r="L124" s="51">
        <f t="shared" si="31"/>
        <v>0</v>
      </c>
      <c r="M124" s="272" t="s">
        <v>1623</v>
      </c>
    </row>
    <row r="125" spans="1:13" s="158" customFormat="1" ht="15" hidden="1" customHeight="1" x14ac:dyDescent="0.25">
      <c r="A125" s="154">
        <v>113</v>
      </c>
      <c r="B125" s="171" t="s">
        <v>1054</v>
      </c>
      <c r="C125" s="165" t="s">
        <v>826</v>
      </c>
      <c r="D125" s="242" t="s">
        <v>1055</v>
      </c>
      <c r="E125" s="286">
        <v>600</v>
      </c>
      <c r="F125" s="301">
        <f t="shared" si="18"/>
        <v>450</v>
      </c>
      <c r="G125" s="302">
        <f t="shared" si="19"/>
        <v>420</v>
      </c>
      <c r="H125" s="302">
        <f t="shared" si="20"/>
        <v>390</v>
      </c>
      <c r="I125" s="98"/>
      <c r="J125" s="51">
        <f t="shared" si="29"/>
        <v>0</v>
      </c>
      <c r="K125" s="51">
        <f t="shared" si="30"/>
        <v>0</v>
      </c>
      <c r="L125" s="51">
        <f t="shared" si="31"/>
        <v>0</v>
      </c>
      <c r="M125" s="272" t="s">
        <v>1623</v>
      </c>
    </row>
    <row r="126" spans="1:13" s="158" customFormat="1" ht="15" hidden="1" customHeight="1" x14ac:dyDescent="0.25">
      <c r="A126" s="154">
        <v>114</v>
      </c>
      <c r="B126" s="171" t="s">
        <v>1056</v>
      </c>
      <c r="C126" s="165" t="s">
        <v>826</v>
      </c>
      <c r="D126" s="242" t="s">
        <v>1057</v>
      </c>
      <c r="E126" s="286">
        <v>1030</v>
      </c>
      <c r="F126" s="301">
        <f t="shared" ref="F126:F189" si="32">E126-E126/100*25</f>
        <v>772.5</v>
      </c>
      <c r="G126" s="302">
        <f t="shared" ref="G126:G189" si="33">E126-E126/100*30</f>
        <v>721</v>
      </c>
      <c r="H126" s="302">
        <f t="shared" ref="H126:H189" si="34">E126-E126/100*35</f>
        <v>669.5</v>
      </c>
      <c r="I126" s="98"/>
      <c r="J126" s="51">
        <f t="shared" si="29"/>
        <v>0</v>
      </c>
      <c r="K126" s="51">
        <f t="shared" si="30"/>
        <v>0</v>
      </c>
      <c r="L126" s="51">
        <f t="shared" si="31"/>
        <v>0</v>
      </c>
      <c r="M126" s="272" t="s">
        <v>1623</v>
      </c>
    </row>
    <row r="127" spans="1:13" s="158" customFormat="1" ht="15" hidden="1" customHeight="1" x14ac:dyDescent="0.25">
      <c r="A127" s="154">
        <v>115</v>
      </c>
      <c r="B127" s="171" t="s">
        <v>1058</v>
      </c>
      <c r="C127" s="165" t="s">
        <v>826</v>
      </c>
      <c r="D127" s="242" t="s">
        <v>1059</v>
      </c>
      <c r="E127" s="286">
        <v>1500</v>
      </c>
      <c r="F127" s="301">
        <f t="shared" si="32"/>
        <v>1125</v>
      </c>
      <c r="G127" s="302">
        <f t="shared" si="33"/>
        <v>1050</v>
      </c>
      <c r="H127" s="302">
        <f t="shared" si="34"/>
        <v>975</v>
      </c>
      <c r="I127" s="98"/>
      <c r="J127" s="51">
        <f t="shared" si="29"/>
        <v>0</v>
      </c>
      <c r="K127" s="51">
        <f t="shared" si="30"/>
        <v>0</v>
      </c>
      <c r="L127" s="51">
        <f t="shared" si="31"/>
        <v>0</v>
      </c>
      <c r="M127" s="272" t="s">
        <v>1623</v>
      </c>
    </row>
    <row r="128" spans="1:13" s="158" customFormat="1" ht="15" hidden="1" customHeight="1" x14ac:dyDescent="0.25">
      <c r="A128" s="154">
        <v>116</v>
      </c>
      <c r="B128" s="171" t="s">
        <v>1060</v>
      </c>
      <c r="C128" s="165" t="s">
        <v>826</v>
      </c>
      <c r="D128" s="242" t="s">
        <v>1061</v>
      </c>
      <c r="E128" s="286">
        <v>1900</v>
      </c>
      <c r="F128" s="301">
        <f t="shared" si="32"/>
        <v>1425</v>
      </c>
      <c r="G128" s="302">
        <f t="shared" si="33"/>
        <v>1330</v>
      </c>
      <c r="H128" s="302">
        <f t="shared" si="34"/>
        <v>1235</v>
      </c>
      <c r="I128" s="98"/>
      <c r="J128" s="51">
        <f t="shared" si="29"/>
        <v>0</v>
      </c>
      <c r="K128" s="51">
        <f t="shared" si="30"/>
        <v>0</v>
      </c>
      <c r="L128" s="51">
        <f t="shared" si="31"/>
        <v>0</v>
      </c>
      <c r="M128" s="272" t="s">
        <v>1623</v>
      </c>
    </row>
    <row r="129" spans="1:13" s="158" customFormat="1" ht="15" hidden="1" customHeight="1" x14ac:dyDescent="0.25">
      <c r="A129" s="154">
        <v>117</v>
      </c>
      <c r="B129" s="171" t="s">
        <v>1062</v>
      </c>
      <c r="C129" s="165" t="s">
        <v>826</v>
      </c>
      <c r="D129" s="242" t="s">
        <v>1063</v>
      </c>
      <c r="E129" s="286">
        <v>680</v>
      </c>
      <c r="F129" s="301">
        <f t="shared" si="32"/>
        <v>510</v>
      </c>
      <c r="G129" s="302">
        <f t="shared" si="33"/>
        <v>476</v>
      </c>
      <c r="H129" s="302">
        <f t="shared" si="34"/>
        <v>442</v>
      </c>
      <c r="I129" s="98"/>
      <c r="J129" s="51">
        <f t="shared" si="29"/>
        <v>0</v>
      </c>
      <c r="K129" s="51">
        <f t="shared" si="30"/>
        <v>0</v>
      </c>
      <c r="L129" s="51">
        <f t="shared" si="31"/>
        <v>0</v>
      </c>
      <c r="M129" s="272" t="s">
        <v>1623</v>
      </c>
    </row>
    <row r="130" spans="1:13" s="158" customFormat="1" ht="15" hidden="1" customHeight="1" x14ac:dyDescent="0.25">
      <c r="A130" s="154">
        <v>118</v>
      </c>
      <c r="B130" s="171" t="s">
        <v>1064</v>
      </c>
      <c r="C130" s="165" t="s">
        <v>826</v>
      </c>
      <c r="D130" s="242" t="s">
        <v>1065</v>
      </c>
      <c r="E130" s="286">
        <v>1370</v>
      </c>
      <c r="F130" s="301">
        <f t="shared" si="32"/>
        <v>1027.5</v>
      </c>
      <c r="G130" s="302">
        <f t="shared" si="33"/>
        <v>959</v>
      </c>
      <c r="H130" s="302">
        <f t="shared" si="34"/>
        <v>890.5</v>
      </c>
      <c r="I130" s="98"/>
      <c r="J130" s="51">
        <f t="shared" si="29"/>
        <v>0</v>
      </c>
      <c r="K130" s="51">
        <f t="shared" si="30"/>
        <v>0</v>
      </c>
      <c r="L130" s="51">
        <f t="shared" si="31"/>
        <v>0</v>
      </c>
      <c r="M130" s="272" t="s">
        <v>1623</v>
      </c>
    </row>
    <row r="131" spans="1:13" s="158" customFormat="1" ht="15" hidden="1" customHeight="1" x14ac:dyDescent="0.25">
      <c r="A131" s="154">
        <v>119</v>
      </c>
      <c r="B131" s="171" t="s">
        <v>1066</v>
      </c>
      <c r="C131" s="165" t="s">
        <v>826</v>
      </c>
      <c r="D131" s="242" t="s">
        <v>1067</v>
      </c>
      <c r="E131" s="286">
        <v>1370</v>
      </c>
      <c r="F131" s="301">
        <f t="shared" si="32"/>
        <v>1027.5</v>
      </c>
      <c r="G131" s="302">
        <f t="shared" si="33"/>
        <v>959</v>
      </c>
      <c r="H131" s="302">
        <f t="shared" si="34"/>
        <v>890.5</v>
      </c>
      <c r="I131" s="98"/>
      <c r="J131" s="51">
        <f t="shared" si="29"/>
        <v>0</v>
      </c>
      <c r="K131" s="51">
        <f t="shared" si="30"/>
        <v>0</v>
      </c>
      <c r="L131" s="51">
        <f t="shared" si="31"/>
        <v>0</v>
      </c>
      <c r="M131" s="272" t="s">
        <v>1623</v>
      </c>
    </row>
    <row r="132" spans="1:13" s="158" customFormat="1" ht="15" hidden="1" customHeight="1" x14ac:dyDescent="0.25">
      <c r="A132" s="154">
        <v>120</v>
      </c>
      <c r="B132" s="171" t="s">
        <v>1068</v>
      </c>
      <c r="C132" s="165" t="s">
        <v>826</v>
      </c>
      <c r="D132" s="242" t="s">
        <v>1069</v>
      </c>
      <c r="E132" s="286">
        <v>1500</v>
      </c>
      <c r="F132" s="301">
        <f t="shared" si="32"/>
        <v>1125</v>
      </c>
      <c r="G132" s="302">
        <f t="shared" si="33"/>
        <v>1050</v>
      </c>
      <c r="H132" s="302">
        <f t="shared" si="34"/>
        <v>975</v>
      </c>
      <c r="I132" s="98"/>
      <c r="J132" s="51">
        <f t="shared" si="29"/>
        <v>0</v>
      </c>
      <c r="K132" s="51">
        <f t="shared" si="30"/>
        <v>0</v>
      </c>
      <c r="L132" s="51">
        <f t="shared" si="31"/>
        <v>0</v>
      </c>
      <c r="M132" s="272" t="s">
        <v>1623</v>
      </c>
    </row>
    <row r="133" spans="1:13" s="158" customFormat="1" ht="15" hidden="1" customHeight="1" x14ac:dyDescent="0.25">
      <c r="A133" s="154">
        <v>121</v>
      </c>
      <c r="B133" s="171" t="s">
        <v>1070</v>
      </c>
      <c r="C133" s="165" t="s">
        <v>826</v>
      </c>
      <c r="D133" s="242" t="s">
        <v>1071</v>
      </c>
      <c r="E133" s="286">
        <v>1580</v>
      </c>
      <c r="F133" s="301">
        <f t="shared" si="32"/>
        <v>1185</v>
      </c>
      <c r="G133" s="302">
        <f t="shared" si="33"/>
        <v>1106</v>
      </c>
      <c r="H133" s="302">
        <f t="shared" si="34"/>
        <v>1027</v>
      </c>
      <c r="I133" s="98"/>
      <c r="J133" s="51">
        <f t="shared" si="29"/>
        <v>0</v>
      </c>
      <c r="K133" s="51">
        <f t="shared" si="30"/>
        <v>0</v>
      </c>
      <c r="L133" s="51">
        <f t="shared" si="31"/>
        <v>0</v>
      </c>
      <c r="M133" s="272" t="s">
        <v>1623</v>
      </c>
    </row>
    <row r="134" spans="1:13" s="158" customFormat="1" ht="15" hidden="1" customHeight="1" x14ac:dyDescent="0.25">
      <c r="A134" s="154">
        <v>122</v>
      </c>
      <c r="B134" s="168" t="s">
        <v>1072</v>
      </c>
      <c r="C134" s="165" t="s">
        <v>826</v>
      </c>
      <c r="D134" s="242" t="s">
        <v>1073</v>
      </c>
      <c r="E134" s="286">
        <v>1900</v>
      </c>
      <c r="F134" s="301">
        <f t="shared" si="32"/>
        <v>1425</v>
      </c>
      <c r="G134" s="302">
        <f t="shared" si="33"/>
        <v>1330</v>
      </c>
      <c r="H134" s="302">
        <f t="shared" si="34"/>
        <v>1235</v>
      </c>
      <c r="I134" s="98"/>
      <c r="J134" s="51">
        <f t="shared" si="29"/>
        <v>0</v>
      </c>
      <c r="K134" s="51">
        <f t="shared" si="30"/>
        <v>0</v>
      </c>
      <c r="L134" s="51">
        <f t="shared" si="31"/>
        <v>0</v>
      </c>
      <c r="M134" s="272" t="s">
        <v>1623</v>
      </c>
    </row>
    <row r="135" spans="1:13" s="158" customFormat="1" ht="15" hidden="1" customHeight="1" x14ac:dyDescent="0.25">
      <c r="A135" s="154">
        <v>123</v>
      </c>
      <c r="B135" s="168" t="s">
        <v>1074</v>
      </c>
      <c r="C135" s="165" t="s">
        <v>826</v>
      </c>
      <c r="D135" s="242" t="s">
        <v>1075</v>
      </c>
      <c r="E135" s="286">
        <v>680</v>
      </c>
      <c r="F135" s="301">
        <f t="shared" si="32"/>
        <v>510</v>
      </c>
      <c r="G135" s="302">
        <f t="shared" si="33"/>
        <v>476</v>
      </c>
      <c r="H135" s="302">
        <f t="shared" si="34"/>
        <v>442</v>
      </c>
      <c r="I135" s="98"/>
      <c r="J135" s="51">
        <f t="shared" si="29"/>
        <v>0</v>
      </c>
      <c r="K135" s="51">
        <f t="shared" si="30"/>
        <v>0</v>
      </c>
      <c r="L135" s="51">
        <f t="shared" si="31"/>
        <v>0</v>
      </c>
      <c r="M135" s="272" t="s">
        <v>1623</v>
      </c>
    </row>
    <row r="136" spans="1:13" s="158" customFormat="1" ht="15" hidden="1" customHeight="1" x14ac:dyDescent="0.25">
      <c r="A136" s="154">
        <v>124</v>
      </c>
      <c r="B136" s="168" t="s">
        <v>1076</v>
      </c>
      <c r="C136" s="165" t="s">
        <v>826</v>
      </c>
      <c r="D136" s="242" t="s">
        <v>1077</v>
      </c>
      <c r="E136" s="286">
        <v>680</v>
      </c>
      <c r="F136" s="301">
        <f t="shared" si="32"/>
        <v>510</v>
      </c>
      <c r="G136" s="302">
        <f t="shared" si="33"/>
        <v>476</v>
      </c>
      <c r="H136" s="302">
        <f t="shared" si="34"/>
        <v>442</v>
      </c>
      <c r="I136" s="98"/>
      <c r="J136" s="51">
        <f t="shared" si="29"/>
        <v>0</v>
      </c>
      <c r="K136" s="51">
        <f t="shared" si="30"/>
        <v>0</v>
      </c>
      <c r="L136" s="51">
        <f t="shared" si="31"/>
        <v>0</v>
      </c>
      <c r="M136" s="272" t="s">
        <v>1623</v>
      </c>
    </row>
    <row r="137" spans="1:13" s="158" customFormat="1" ht="15" hidden="1" customHeight="1" x14ac:dyDescent="0.25">
      <c r="A137" s="154">
        <v>125</v>
      </c>
      <c r="B137" s="168" t="s">
        <v>1078</v>
      </c>
      <c r="C137" s="165" t="s">
        <v>826</v>
      </c>
      <c r="D137" s="265" t="s">
        <v>1079</v>
      </c>
      <c r="E137" s="286">
        <v>2000</v>
      </c>
      <c r="F137" s="301">
        <f t="shared" si="32"/>
        <v>1500</v>
      </c>
      <c r="G137" s="302">
        <f t="shared" si="33"/>
        <v>1400</v>
      </c>
      <c r="H137" s="302">
        <f t="shared" si="34"/>
        <v>1300</v>
      </c>
      <c r="I137" s="98"/>
      <c r="J137" s="51">
        <f t="shared" si="29"/>
        <v>0</v>
      </c>
      <c r="K137" s="51">
        <f t="shared" si="30"/>
        <v>0</v>
      </c>
      <c r="L137" s="51">
        <f t="shared" si="31"/>
        <v>0</v>
      </c>
      <c r="M137" s="272" t="s">
        <v>1623</v>
      </c>
    </row>
    <row r="138" spans="1:13" s="158" customFormat="1" ht="17.25" hidden="1" customHeight="1" x14ac:dyDescent="0.25">
      <c r="A138" s="154">
        <v>126</v>
      </c>
      <c r="B138" s="200" t="s">
        <v>1080</v>
      </c>
      <c r="C138" s="165" t="s">
        <v>826</v>
      </c>
      <c r="D138" s="242" t="s">
        <v>1081</v>
      </c>
      <c r="E138" s="286">
        <v>640</v>
      </c>
      <c r="F138" s="301">
        <f t="shared" si="32"/>
        <v>480</v>
      </c>
      <c r="G138" s="302">
        <f t="shared" si="33"/>
        <v>448</v>
      </c>
      <c r="H138" s="302">
        <f t="shared" si="34"/>
        <v>416</v>
      </c>
      <c r="I138" s="98"/>
      <c r="J138" s="51">
        <f t="shared" ref="J138" si="35">I138*F138</f>
        <v>0</v>
      </c>
      <c r="K138" s="51">
        <f t="shared" ref="K138" si="36">I138*G138</f>
        <v>0</v>
      </c>
      <c r="L138" s="51">
        <f t="shared" ref="L138" si="37">I138*H138</f>
        <v>0</v>
      </c>
      <c r="M138" s="272" t="s">
        <v>1623</v>
      </c>
    </row>
    <row r="139" spans="1:13" s="158" customFormat="1" ht="15" hidden="1" customHeight="1" x14ac:dyDescent="0.25">
      <c r="A139" s="154">
        <v>127</v>
      </c>
      <c r="B139" s="168" t="s">
        <v>1082</v>
      </c>
      <c r="C139" s="165" t="s">
        <v>826</v>
      </c>
      <c r="D139" s="265" t="s">
        <v>1083</v>
      </c>
      <c r="E139" s="286">
        <v>600</v>
      </c>
      <c r="F139" s="301">
        <f t="shared" si="32"/>
        <v>450</v>
      </c>
      <c r="G139" s="302">
        <f t="shared" si="33"/>
        <v>420</v>
      </c>
      <c r="H139" s="302">
        <f t="shared" si="34"/>
        <v>390</v>
      </c>
      <c r="I139" s="98"/>
      <c r="J139" s="51">
        <f t="shared" si="29"/>
        <v>0</v>
      </c>
      <c r="K139" s="51">
        <f t="shared" si="30"/>
        <v>0</v>
      </c>
      <c r="L139" s="51">
        <f t="shared" si="31"/>
        <v>0</v>
      </c>
      <c r="M139" s="272" t="s">
        <v>1623</v>
      </c>
    </row>
    <row r="140" spans="1:13" s="158" customFormat="1" ht="15" hidden="1" customHeight="1" x14ac:dyDescent="0.25">
      <c r="A140" s="154">
        <v>128</v>
      </c>
      <c r="B140" s="168" t="s">
        <v>1084</v>
      </c>
      <c r="C140" s="165" t="s">
        <v>826</v>
      </c>
      <c r="D140" s="265" t="s">
        <v>1085</v>
      </c>
      <c r="E140" s="286">
        <v>900</v>
      </c>
      <c r="F140" s="301">
        <f t="shared" si="32"/>
        <v>675</v>
      </c>
      <c r="G140" s="302">
        <f t="shared" si="33"/>
        <v>630</v>
      </c>
      <c r="H140" s="302">
        <f t="shared" si="34"/>
        <v>585</v>
      </c>
      <c r="I140" s="98"/>
      <c r="J140" s="51">
        <f t="shared" si="29"/>
        <v>0</v>
      </c>
      <c r="K140" s="51">
        <f t="shared" si="30"/>
        <v>0</v>
      </c>
      <c r="L140" s="51">
        <f t="shared" si="31"/>
        <v>0</v>
      </c>
      <c r="M140" s="272" t="s">
        <v>1623</v>
      </c>
    </row>
    <row r="141" spans="1:13" s="158" customFormat="1" ht="15" hidden="1" customHeight="1" x14ac:dyDescent="0.25">
      <c r="A141" s="154">
        <v>129</v>
      </c>
      <c r="B141" s="168" t="s">
        <v>1086</v>
      </c>
      <c r="C141" s="165" t="s">
        <v>826</v>
      </c>
      <c r="D141" s="265" t="s">
        <v>1087</v>
      </c>
      <c r="E141" s="286">
        <v>900</v>
      </c>
      <c r="F141" s="301">
        <f t="shared" si="32"/>
        <v>675</v>
      </c>
      <c r="G141" s="302">
        <f t="shared" si="33"/>
        <v>630</v>
      </c>
      <c r="H141" s="302">
        <f t="shared" si="34"/>
        <v>585</v>
      </c>
      <c r="I141" s="98"/>
      <c r="J141" s="51">
        <f t="shared" si="29"/>
        <v>0</v>
      </c>
      <c r="K141" s="51">
        <f t="shared" si="30"/>
        <v>0</v>
      </c>
      <c r="L141" s="51">
        <f t="shared" si="31"/>
        <v>0</v>
      </c>
      <c r="M141" s="272" t="s">
        <v>1623</v>
      </c>
    </row>
    <row r="142" spans="1:13" s="158" customFormat="1" ht="15" hidden="1" customHeight="1" x14ac:dyDescent="0.25">
      <c r="A142" s="154">
        <v>130</v>
      </c>
      <c r="B142" s="168" t="s">
        <v>1088</v>
      </c>
      <c r="C142" s="165" t="s">
        <v>826</v>
      </c>
      <c r="D142" s="266" t="s">
        <v>1089</v>
      </c>
      <c r="E142" s="286">
        <v>2000</v>
      </c>
      <c r="F142" s="301">
        <f t="shared" si="32"/>
        <v>1500</v>
      </c>
      <c r="G142" s="302">
        <f t="shared" si="33"/>
        <v>1400</v>
      </c>
      <c r="H142" s="302">
        <f t="shared" si="34"/>
        <v>1300</v>
      </c>
      <c r="I142" s="98"/>
      <c r="J142" s="51">
        <f t="shared" si="29"/>
        <v>0</v>
      </c>
      <c r="K142" s="51">
        <f t="shared" si="30"/>
        <v>0</v>
      </c>
      <c r="L142" s="51">
        <f t="shared" si="31"/>
        <v>0</v>
      </c>
      <c r="M142" s="272" t="s">
        <v>1623</v>
      </c>
    </row>
    <row r="143" spans="1:13" s="158" customFormat="1" ht="15" hidden="1" customHeight="1" x14ac:dyDescent="0.25">
      <c r="A143" s="154">
        <v>131</v>
      </c>
      <c r="B143" s="168" t="s">
        <v>1090</v>
      </c>
      <c r="C143" s="165" t="s">
        <v>826</v>
      </c>
      <c r="D143" s="266" t="s">
        <v>1091</v>
      </c>
      <c r="E143" s="286">
        <v>1500</v>
      </c>
      <c r="F143" s="301">
        <f t="shared" si="32"/>
        <v>1125</v>
      </c>
      <c r="G143" s="302">
        <f t="shared" si="33"/>
        <v>1050</v>
      </c>
      <c r="H143" s="302">
        <f t="shared" si="34"/>
        <v>975</v>
      </c>
      <c r="I143" s="98"/>
      <c r="J143" s="51">
        <f t="shared" si="29"/>
        <v>0</v>
      </c>
      <c r="K143" s="51">
        <f t="shared" si="30"/>
        <v>0</v>
      </c>
      <c r="L143" s="51">
        <f t="shared" si="31"/>
        <v>0</v>
      </c>
      <c r="M143" s="272" t="s">
        <v>1623</v>
      </c>
    </row>
    <row r="144" spans="1:13" s="158" customFormat="1" ht="15" hidden="1" customHeight="1" x14ac:dyDescent="0.25">
      <c r="A144" s="154">
        <v>132</v>
      </c>
      <c r="B144" s="171" t="s">
        <v>1092</v>
      </c>
      <c r="C144" s="165" t="s">
        <v>826</v>
      </c>
      <c r="D144" s="242" t="s">
        <v>1093</v>
      </c>
      <c r="E144" s="286">
        <v>1580</v>
      </c>
      <c r="F144" s="301">
        <f t="shared" si="32"/>
        <v>1185</v>
      </c>
      <c r="G144" s="302">
        <f t="shared" si="33"/>
        <v>1106</v>
      </c>
      <c r="H144" s="302">
        <f t="shared" si="34"/>
        <v>1027</v>
      </c>
      <c r="I144" s="98"/>
      <c r="J144" s="51">
        <f t="shared" ref="J144" si="38">I144*F144</f>
        <v>0</v>
      </c>
      <c r="K144" s="51">
        <f t="shared" ref="K144" si="39">I144*G144</f>
        <v>0</v>
      </c>
      <c r="L144" s="51">
        <f t="shared" ref="L144" si="40">I144*H144</f>
        <v>0</v>
      </c>
      <c r="M144" s="272" t="s">
        <v>1623</v>
      </c>
    </row>
    <row r="145" spans="1:13" s="158" customFormat="1" ht="15" hidden="1" customHeight="1" x14ac:dyDescent="0.25">
      <c r="A145" s="154">
        <v>133</v>
      </c>
      <c r="B145" s="168" t="s">
        <v>1094</v>
      </c>
      <c r="C145" s="165" t="s">
        <v>826</v>
      </c>
      <c r="D145" s="265" t="s">
        <v>1095</v>
      </c>
      <c r="E145" s="286">
        <v>1800</v>
      </c>
      <c r="F145" s="301">
        <f t="shared" si="32"/>
        <v>1350</v>
      </c>
      <c r="G145" s="302">
        <f t="shared" si="33"/>
        <v>1260</v>
      </c>
      <c r="H145" s="302">
        <f t="shared" si="34"/>
        <v>1170</v>
      </c>
      <c r="I145" s="98"/>
      <c r="J145" s="51">
        <f t="shared" si="29"/>
        <v>0</v>
      </c>
      <c r="K145" s="51">
        <f t="shared" si="30"/>
        <v>0</v>
      </c>
      <c r="L145" s="51">
        <f t="shared" si="31"/>
        <v>0</v>
      </c>
      <c r="M145" s="272" t="s">
        <v>1623</v>
      </c>
    </row>
    <row r="146" spans="1:13" s="158" customFormat="1" ht="15" hidden="1" customHeight="1" x14ac:dyDescent="0.25">
      <c r="A146" s="154">
        <v>134</v>
      </c>
      <c r="B146" s="168" t="s">
        <v>1096</v>
      </c>
      <c r="C146" s="165" t="s">
        <v>826</v>
      </c>
      <c r="D146" s="265" t="s">
        <v>1097</v>
      </c>
      <c r="E146" s="286">
        <v>2060</v>
      </c>
      <c r="F146" s="301">
        <f t="shared" si="32"/>
        <v>1545</v>
      </c>
      <c r="G146" s="302">
        <f t="shared" si="33"/>
        <v>1442</v>
      </c>
      <c r="H146" s="302">
        <f t="shared" si="34"/>
        <v>1339</v>
      </c>
      <c r="I146" s="98"/>
      <c r="J146" s="51">
        <f t="shared" si="29"/>
        <v>0</v>
      </c>
      <c r="K146" s="51">
        <f t="shared" si="30"/>
        <v>0</v>
      </c>
      <c r="L146" s="51">
        <f t="shared" si="31"/>
        <v>0</v>
      </c>
      <c r="M146" s="272" t="s">
        <v>1623</v>
      </c>
    </row>
    <row r="147" spans="1:13" s="158" customFormat="1" ht="15" customHeight="1" x14ac:dyDescent="0.25">
      <c r="A147" s="154">
        <v>135</v>
      </c>
      <c r="B147" s="207" t="s">
        <v>1098</v>
      </c>
      <c r="C147" s="208" t="s">
        <v>861</v>
      </c>
      <c r="D147" s="245" t="s">
        <v>1099</v>
      </c>
      <c r="E147" s="310">
        <v>4210</v>
      </c>
      <c r="F147" s="301">
        <f t="shared" si="32"/>
        <v>3157.5</v>
      </c>
      <c r="G147" s="302">
        <f t="shared" si="33"/>
        <v>2947</v>
      </c>
      <c r="H147" s="302">
        <f t="shared" si="34"/>
        <v>2736.5</v>
      </c>
      <c r="I147" s="98"/>
      <c r="J147" s="51">
        <f t="shared" si="29"/>
        <v>0</v>
      </c>
      <c r="K147" s="51">
        <f t="shared" si="30"/>
        <v>0</v>
      </c>
      <c r="L147" s="51">
        <f t="shared" si="31"/>
        <v>0</v>
      </c>
      <c r="M147" s="33" t="s">
        <v>180</v>
      </c>
    </row>
    <row r="148" spans="1:13" s="158" customFormat="1" ht="15" customHeight="1" x14ac:dyDescent="0.25">
      <c r="A148" s="154">
        <v>136</v>
      </c>
      <c r="B148" s="209" t="s">
        <v>1100</v>
      </c>
      <c r="C148" s="208" t="s">
        <v>861</v>
      </c>
      <c r="D148" s="246" t="s">
        <v>1101</v>
      </c>
      <c r="E148" s="310">
        <v>3780</v>
      </c>
      <c r="F148" s="301">
        <f t="shared" si="32"/>
        <v>2835</v>
      </c>
      <c r="G148" s="302">
        <f t="shared" si="33"/>
        <v>2646</v>
      </c>
      <c r="H148" s="302">
        <f t="shared" si="34"/>
        <v>2457</v>
      </c>
      <c r="I148" s="98"/>
      <c r="J148" s="51">
        <f t="shared" si="29"/>
        <v>0</v>
      </c>
      <c r="K148" s="51">
        <f t="shared" si="30"/>
        <v>0</v>
      </c>
      <c r="L148" s="51">
        <f t="shared" si="31"/>
        <v>0</v>
      </c>
      <c r="M148" s="33" t="s">
        <v>180</v>
      </c>
    </row>
    <row r="149" spans="1:13" s="158" customFormat="1" ht="15" customHeight="1" x14ac:dyDescent="0.25">
      <c r="A149" s="154">
        <v>137</v>
      </c>
      <c r="B149" s="209" t="s">
        <v>1102</v>
      </c>
      <c r="C149" s="208" t="s">
        <v>861</v>
      </c>
      <c r="D149" s="245" t="s">
        <v>1103</v>
      </c>
      <c r="E149" s="310">
        <v>2000</v>
      </c>
      <c r="F149" s="301">
        <f t="shared" si="32"/>
        <v>1500</v>
      </c>
      <c r="G149" s="302">
        <f t="shared" si="33"/>
        <v>1400</v>
      </c>
      <c r="H149" s="302">
        <f t="shared" si="34"/>
        <v>1300</v>
      </c>
      <c r="I149" s="98"/>
      <c r="J149" s="51">
        <f t="shared" si="29"/>
        <v>0</v>
      </c>
      <c r="K149" s="51">
        <f t="shared" si="30"/>
        <v>0</v>
      </c>
      <c r="L149" s="51">
        <f t="shared" si="31"/>
        <v>0</v>
      </c>
      <c r="M149" s="33" t="s">
        <v>180</v>
      </c>
    </row>
    <row r="150" spans="1:13" s="158" customFormat="1" ht="15" hidden="1" customHeight="1" x14ac:dyDescent="0.25">
      <c r="A150" s="154">
        <v>138</v>
      </c>
      <c r="B150" s="210" t="s">
        <v>1104</v>
      </c>
      <c r="C150" s="173" t="s">
        <v>861</v>
      </c>
      <c r="D150" s="242" t="s">
        <v>1105</v>
      </c>
      <c r="E150" s="286">
        <v>600</v>
      </c>
      <c r="F150" s="301">
        <f t="shared" si="32"/>
        <v>450</v>
      </c>
      <c r="G150" s="302">
        <f t="shared" si="33"/>
        <v>420</v>
      </c>
      <c r="H150" s="302">
        <f t="shared" si="34"/>
        <v>390</v>
      </c>
      <c r="I150" s="98"/>
      <c r="J150" s="51">
        <f t="shared" si="29"/>
        <v>0</v>
      </c>
      <c r="K150" s="51">
        <f t="shared" si="30"/>
        <v>0</v>
      </c>
      <c r="L150" s="51">
        <f t="shared" si="31"/>
        <v>0</v>
      </c>
      <c r="M150" s="272" t="s">
        <v>1623</v>
      </c>
    </row>
    <row r="151" spans="1:13" s="158" customFormat="1" ht="15" hidden="1" customHeight="1" x14ac:dyDescent="0.25">
      <c r="A151" s="154">
        <v>139</v>
      </c>
      <c r="B151" s="210" t="s">
        <v>1106</v>
      </c>
      <c r="C151" s="173" t="s">
        <v>861</v>
      </c>
      <c r="D151" s="242" t="s">
        <v>1107</v>
      </c>
      <c r="E151" s="286">
        <v>2400</v>
      </c>
      <c r="F151" s="301">
        <f t="shared" si="32"/>
        <v>1800</v>
      </c>
      <c r="G151" s="302">
        <f t="shared" si="33"/>
        <v>1680</v>
      </c>
      <c r="H151" s="302">
        <f t="shared" si="34"/>
        <v>1560</v>
      </c>
      <c r="I151" s="98"/>
      <c r="J151" s="51">
        <f t="shared" si="29"/>
        <v>0</v>
      </c>
      <c r="K151" s="51">
        <f t="shared" si="30"/>
        <v>0</v>
      </c>
      <c r="L151" s="51">
        <f t="shared" si="31"/>
        <v>0</v>
      </c>
      <c r="M151" s="272" t="s">
        <v>1623</v>
      </c>
    </row>
    <row r="152" spans="1:13" s="158" customFormat="1" ht="15" hidden="1" customHeight="1" x14ac:dyDescent="0.25">
      <c r="A152" s="154">
        <v>140</v>
      </c>
      <c r="B152" s="93" t="s">
        <v>1108</v>
      </c>
      <c r="C152" s="173" t="s">
        <v>861</v>
      </c>
      <c r="D152" s="242" t="s">
        <v>1109</v>
      </c>
      <c r="E152" s="286">
        <v>1680</v>
      </c>
      <c r="F152" s="301">
        <f t="shared" si="32"/>
        <v>1260</v>
      </c>
      <c r="G152" s="302">
        <f t="shared" si="33"/>
        <v>1176</v>
      </c>
      <c r="H152" s="302">
        <f t="shared" si="34"/>
        <v>1092</v>
      </c>
      <c r="I152" s="98"/>
      <c r="J152" s="51">
        <f t="shared" si="29"/>
        <v>0</v>
      </c>
      <c r="K152" s="51">
        <f t="shared" si="30"/>
        <v>0</v>
      </c>
      <c r="L152" s="51">
        <f t="shared" si="31"/>
        <v>0</v>
      </c>
      <c r="M152" s="272" t="s">
        <v>1623</v>
      </c>
    </row>
    <row r="153" spans="1:13" s="158" customFormat="1" ht="15" hidden="1" customHeight="1" x14ac:dyDescent="0.25">
      <c r="A153" s="154">
        <v>141</v>
      </c>
      <c r="B153" s="168" t="s">
        <v>1110</v>
      </c>
      <c r="C153" s="173" t="s">
        <v>861</v>
      </c>
      <c r="D153" s="242" t="s">
        <v>1111</v>
      </c>
      <c r="E153" s="286">
        <v>1800</v>
      </c>
      <c r="F153" s="301">
        <f t="shared" si="32"/>
        <v>1350</v>
      </c>
      <c r="G153" s="302">
        <f t="shared" si="33"/>
        <v>1260</v>
      </c>
      <c r="H153" s="302">
        <f t="shared" si="34"/>
        <v>1170</v>
      </c>
      <c r="I153" s="98"/>
      <c r="J153" s="51">
        <f t="shared" si="29"/>
        <v>0</v>
      </c>
      <c r="K153" s="51">
        <f t="shared" si="30"/>
        <v>0</v>
      </c>
      <c r="L153" s="51">
        <f t="shared" si="31"/>
        <v>0</v>
      </c>
      <c r="M153" s="272" t="s">
        <v>1623</v>
      </c>
    </row>
    <row r="154" spans="1:13" s="158" customFormat="1" ht="15" hidden="1" customHeight="1" x14ac:dyDescent="0.25">
      <c r="A154" s="154">
        <v>142</v>
      </c>
      <c r="B154" s="93" t="s">
        <v>1112</v>
      </c>
      <c r="C154" s="173" t="s">
        <v>861</v>
      </c>
      <c r="D154" s="242" t="s">
        <v>1113</v>
      </c>
      <c r="E154" s="286">
        <v>2400</v>
      </c>
      <c r="F154" s="301">
        <f t="shared" si="32"/>
        <v>1800</v>
      </c>
      <c r="G154" s="302">
        <f t="shared" si="33"/>
        <v>1680</v>
      </c>
      <c r="H154" s="302">
        <f t="shared" si="34"/>
        <v>1560</v>
      </c>
      <c r="I154" s="98"/>
      <c r="J154" s="51">
        <f t="shared" si="29"/>
        <v>0</v>
      </c>
      <c r="K154" s="51">
        <f t="shared" si="30"/>
        <v>0</v>
      </c>
      <c r="L154" s="51">
        <f t="shared" si="31"/>
        <v>0</v>
      </c>
      <c r="M154" s="272" t="s">
        <v>1623</v>
      </c>
    </row>
    <row r="155" spans="1:13" s="158" customFormat="1" ht="18" hidden="1" customHeight="1" x14ac:dyDescent="0.25">
      <c r="A155" s="154">
        <v>143</v>
      </c>
      <c r="B155" s="93" t="s">
        <v>1114</v>
      </c>
      <c r="C155" s="173" t="s">
        <v>861</v>
      </c>
      <c r="D155" s="242" t="s">
        <v>1115</v>
      </c>
      <c r="E155" s="286">
        <v>1030</v>
      </c>
      <c r="F155" s="301">
        <f t="shared" si="32"/>
        <v>772.5</v>
      </c>
      <c r="G155" s="302">
        <f t="shared" si="33"/>
        <v>721</v>
      </c>
      <c r="H155" s="302">
        <f t="shared" si="34"/>
        <v>669.5</v>
      </c>
      <c r="I155" s="98"/>
      <c r="J155" s="51">
        <f t="shared" ref="J155" si="41">I155*F155</f>
        <v>0</v>
      </c>
      <c r="K155" s="51">
        <f t="shared" ref="K155" si="42">I155*G155</f>
        <v>0</v>
      </c>
      <c r="L155" s="51">
        <f t="shared" ref="L155" si="43">I155*H155</f>
        <v>0</v>
      </c>
      <c r="M155" s="272" t="s">
        <v>1623</v>
      </c>
    </row>
    <row r="156" spans="1:13" s="158" customFormat="1" ht="15" hidden="1" customHeight="1" x14ac:dyDescent="0.25">
      <c r="A156" s="154">
        <v>144</v>
      </c>
      <c r="B156" s="93" t="s">
        <v>1116</v>
      </c>
      <c r="C156" s="173" t="s">
        <v>861</v>
      </c>
      <c r="D156" s="242" t="s">
        <v>1117</v>
      </c>
      <c r="E156" s="286">
        <v>600</v>
      </c>
      <c r="F156" s="301">
        <f t="shared" si="32"/>
        <v>450</v>
      </c>
      <c r="G156" s="302">
        <f t="shared" si="33"/>
        <v>420</v>
      </c>
      <c r="H156" s="302">
        <f t="shared" si="34"/>
        <v>390</v>
      </c>
      <c r="I156" s="98"/>
      <c r="J156" s="51">
        <f t="shared" si="29"/>
        <v>0</v>
      </c>
      <c r="K156" s="51">
        <f t="shared" si="30"/>
        <v>0</v>
      </c>
      <c r="L156" s="51">
        <f t="shared" si="31"/>
        <v>0</v>
      </c>
      <c r="M156" s="272" t="s">
        <v>1623</v>
      </c>
    </row>
    <row r="157" spans="1:13" s="158" customFormat="1" ht="15" hidden="1" customHeight="1" x14ac:dyDescent="0.25">
      <c r="A157" s="154">
        <v>145</v>
      </c>
      <c r="B157" s="93" t="s">
        <v>1118</v>
      </c>
      <c r="C157" s="173" t="s">
        <v>861</v>
      </c>
      <c r="D157" s="242" t="s">
        <v>1119</v>
      </c>
      <c r="E157" s="286">
        <v>900</v>
      </c>
      <c r="F157" s="301">
        <f t="shared" si="32"/>
        <v>675</v>
      </c>
      <c r="G157" s="302">
        <f t="shared" si="33"/>
        <v>630</v>
      </c>
      <c r="H157" s="302">
        <f t="shared" si="34"/>
        <v>585</v>
      </c>
      <c r="I157" s="98"/>
      <c r="J157" s="51">
        <f t="shared" si="29"/>
        <v>0</v>
      </c>
      <c r="K157" s="51">
        <f t="shared" si="30"/>
        <v>0</v>
      </c>
      <c r="L157" s="51">
        <f t="shared" si="31"/>
        <v>0</v>
      </c>
      <c r="M157" s="272" t="s">
        <v>1623</v>
      </c>
    </row>
    <row r="158" spans="1:13" s="158" customFormat="1" ht="15" hidden="1" customHeight="1" x14ac:dyDescent="0.25">
      <c r="A158" s="154">
        <v>146</v>
      </c>
      <c r="B158" s="93" t="s">
        <v>1120</v>
      </c>
      <c r="C158" s="173" t="s">
        <v>861</v>
      </c>
      <c r="D158" s="242" t="s">
        <v>1121</v>
      </c>
      <c r="E158" s="286">
        <v>770</v>
      </c>
      <c r="F158" s="301">
        <f t="shared" si="32"/>
        <v>577.5</v>
      </c>
      <c r="G158" s="302">
        <f t="shared" si="33"/>
        <v>539</v>
      </c>
      <c r="H158" s="302">
        <f t="shared" si="34"/>
        <v>500.5</v>
      </c>
      <c r="I158" s="98"/>
      <c r="J158" s="51">
        <f t="shared" si="29"/>
        <v>0</v>
      </c>
      <c r="K158" s="51">
        <f t="shared" si="30"/>
        <v>0</v>
      </c>
      <c r="L158" s="51">
        <f t="shared" si="31"/>
        <v>0</v>
      </c>
      <c r="M158" s="272" t="s">
        <v>1623</v>
      </c>
    </row>
    <row r="159" spans="1:13" s="158" customFormat="1" ht="15" hidden="1" customHeight="1" x14ac:dyDescent="0.25">
      <c r="A159" s="154">
        <v>147</v>
      </c>
      <c r="B159" s="93" t="s">
        <v>1122</v>
      </c>
      <c r="C159" s="173" t="s">
        <v>861</v>
      </c>
      <c r="D159" s="242" t="s">
        <v>1123</v>
      </c>
      <c r="E159" s="286">
        <v>640</v>
      </c>
      <c r="F159" s="301">
        <f t="shared" si="32"/>
        <v>480</v>
      </c>
      <c r="G159" s="302">
        <f t="shared" si="33"/>
        <v>448</v>
      </c>
      <c r="H159" s="302">
        <f t="shared" si="34"/>
        <v>416</v>
      </c>
      <c r="I159" s="98"/>
      <c r="J159" s="51">
        <f t="shared" si="29"/>
        <v>0</v>
      </c>
      <c r="K159" s="51">
        <f t="shared" si="30"/>
        <v>0</v>
      </c>
      <c r="L159" s="51">
        <f t="shared" si="31"/>
        <v>0</v>
      </c>
      <c r="M159" s="272" t="s">
        <v>1623</v>
      </c>
    </row>
    <row r="160" spans="1:13" s="158" customFormat="1" ht="15" hidden="1" customHeight="1" x14ac:dyDescent="0.25">
      <c r="A160" s="154">
        <v>148</v>
      </c>
      <c r="B160" s="93" t="s">
        <v>1124</v>
      </c>
      <c r="C160" s="173" t="s">
        <v>861</v>
      </c>
      <c r="D160" s="242" t="s">
        <v>1125</v>
      </c>
      <c r="E160" s="286">
        <v>640</v>
      </c>
      <c r="F160" s="301">
        <f t="shared" si="32"/>
        <v>480</v>
      </c>
      <c r="G160" s="302">
        <f t="shared" si="33"/>
        <v>448</v>
      </c>
      <c r="H160" s="302">
        <f t="shared" si="34"/>
        <v>416</v>
      </c>
      <c r="I160" s="98"/>
      <c r="J160" s="51">
        <f t="shared" si="29"/>
        <v>0</v>
      </c>
      <c r="K160" s="51">
        <f t="shared" si="30"/>
        <v>0</v>
      </c>
      <c r="L160" s="51">
        <f t="shared" si="31"/>
        <v>0</v>
      </c>
      <c r="M160" s="272" t="s">
        <v>1623</v>
      </c>
    </row>
    <row r="161" spans="1:13" s="158" customFormat="1" ht="15" hidden="1" customHeight="1" x14ac:dyDescent="0.25">
      <c r="A161" s="154">
        <v>149</v>
      </c>
      <c r="B161" s="93" t="s">
        <v>1126</v>
      </c>
      <c r="C161" s="173" t="s">
        <v>861</v>
      </c>
      <c r="D161" s="242" t="s">
        <v>1127</v>
      </c>
      <c r="E161" s="286">
        <v>1500</v>
      </c>
      <c r="F161" s="301">
        <f t="shared" si="32"/>
        <v>1125</v>
      </c>
      <c r="G161" s="302">
        <f t="shared" si="33"/>
        <v>1050</v>
      </c>
      <c r="H161" s="302">
        <f t="shared" si="34"/>
        <v>975</v>
      </c>
      <c r="I161" s="98"/>
      <c r="J161" s="51">
        <f t="shared" si="29"/>
        <v>0</v>
      </c>
      <c r="K161" s="51">
        <f t="shared" si="30"/>
        <v>0</v>
      </c>
      <c r="L161" s="51">
        <f t="shared" si="31"/>
        <v>0</v>
      </c>
      <c r="M161" s="272" t="s">
        <v>1623</v>
      </c>
    </row>
    <row r="162" spans="1:13" s="158" customFormat="1" ht="15" hidden="1" customHeight="1" x14ac:dyDescent="0.25">
      <c r="A162" s="154">
        <v>150</v>
      </c>
      <c r="B162" s="93" t="s">
        <v>1128</v>
      </c>
      <c r="C162" s="173" t="s">
        <v>861</v>
      </c>
      <c r="D162" s="242" t="s">
        <v>1129</v>
      </c>
      <c r="E162" s="286">
        <v>1500</v>
      </c>
      <c r="F162" s="301">
        <f t="shared" si="32"/>
        <v>1125</v>
      </c>
      <c r="G162" s="302">
        <f t="shared" si="33"/>
        <v>1050</v>
      </c>
      <c r="H162" s="302">
        <f t="shared" si="34"/>
        <v>975</v>
      </c>
      <c r="I162" s="98"/>
      <c r="J162" s="51">
        <f t="shared" si="29"/>
        <v>0</v>
      </c>
      <c r="K162" s="51">
        <f t="shared" si="30"/>
        <v>0</v>
      </c>
      <c r="L162" s="51">
        <f t="shared" si="31"/>
        <v>0</v>
      </c>
      <c r="M162" s="272" t="s">
        <v>1623</v>
      </c>
    </row>
    <row r="163" spans="1:13" s="158" customFormat="1" ht="15" hidden="1" customHeight="1" x14ac:dyDescent="0.25">
      <c r="A163" s="154">
        <v>151</v>
      </c>
      <c r="B163" s="168" t="s">
        <v>1130</v>
      </c>
      <c r="C163" s="173" t="s">
        <v>861</v>
      </c>
      <c r="D163" s="265" t="s">
        <v>1131</v>
      </c>
      <c r="E163" s="286">
        <v>2490</v>
      </c>
      <c r="F163" s="301">
        <f t="shared" si="32"/>
        <v>1867.5</v>
      </c>
      <c r="G163" s="302">
        <f t="shared" si="33"/>
        <v>1743</v>
      </c>
      <c r="H163" s="302">
        <f t="shared" si="34"/>
        <v>1618.5</v>
      </c>
      <c r="I163" s="98"/>
      <c r="J163" s="51">
        <f t="shared" si="29"/>
        <v>0</v>
      </c>
      <c r="K163" s="51">
        <f t="shared" si="30"/>
        <v>0</v>
      </c>
      <c r="L163" s="51">
        <f t="shared" si="31"/>
        <v>0</v>
      </c>
      <c r="M163" s="272" t="s">
        <v>1623</v>
      </c>
    </row>
    <row r="164" spans="1:13" s="158" customFormat="1" ht="15" hidden="1" customHeight="1" x14ac:dyDescent="0.25">
      <c r="A164" s="154">
        <v>152</v>
      </c>
      <c r="B164" s="168" t="s">
        <v>1132</v>
      </c>
      <c r="C164" s="173" t="s">
        <v>861</v>
      </c>
      <c r="D164" s="265" t="s">
        <v>1133</v>
      </c>
      <c r="E164" s="286">
        <v>1580</v>
      </c>
      <c r="F164" s="301">
        <f t="shared" si="32"/>
        <v>1185</v>
      </c>
      <c r="G164" s="302">
        <f t="shared" si="33"/>
        <v>1106</v>
      </c>
      <c r="H164" s="302">
        <f t="shared" si="34"/>
        <v>1027</v>
      </c>
      <c r="I164" s="98"/>
      <c r="J164" s="51">
        <f t="shared" si="29"/>
        <v>0</v>
      </c>
      <c r="K164" s="51">
        <f t="shared" si="30"/>
        <v>0</v>
      </c>
      <c r="L164" s="51">
        <f t="shared" si="31"/>
        <v>0</v>
      </c>
      <c r="M164" s="272" t="s">
        <v>1623</v>
      </c>
    </row>
    <row r="165" spans="1:13" s="158" customFormat="1" ht="15" hidden="1" customHeight="1" x14ac:dyDescent="0.25">
      <c r="A165" s="154">
        <v>153</v>
      </c>
      <c r="B165" s="168" t="s">
        <v>1134</v>
      </c>
      <c r="C165" s="173" t="s">
        <v>861</v>
      </c>
      <c r="D165" s="265" t="s">
        <v>1135</v>
      </c>
      <c r="E165" s="286">
        <v>1800</v>
      </c>
      <c r="F165" s="301">
        <f t="shared" si="32"/>
        <v>1350</v>
      </c>
      <c r="G165" s="302">
        <f t="shared" si="33"/>
        <v>1260</v>
      </c>
      <c r="H165" s="302">
        <f t="shared" si="34"/>
        <v>1170</v>
      </c>
      <c r="I165" s="98"/>
      <c r="J165" s="51">
        <f t="shared" si="29"/>
        <v>0</v>
      </c>
      <c r="K165" s="51">
        <f t="shared" si="30"/>
        <v>0</v>
      </c>
      <c r="L165" s="51">
        <f t="shared" si="31"/>
        <v>0</v>
      </c>
      <c r="M165" s="272" t="s">
        <v>1623</v>
      </c>
    </row>
    <row r="166" spans="1:13" s="158" customFormat="1" ht="15" hidden="1" customHeight="1" x14ac:dyDescent="0.25">
      <c r="A166" s="154">
        <v>154</v>
      </c>
      <c r="B166" s="93" t="s">
        <v>1136</v>
      </c>
      <c r="C166" s="173" t="s">
        <v>861</v>
      </c>
      <c r="D166" s="242" t="s">
        <v>1137</v>
      </c>
      <c r="E166" s="286">
        <v>770</v>
      </c>
      <c r="F166" s="301">
        <f t="shared" si="32"/>
        <v>577.5</v>
      </c>
      <c r="G166" s="302">
        <f t="shared" si="33"/>
        <v>539</v>
      </c>
      <c r="H166" s="302">
        <f t="shared" si="34"/>
        <v>500.5</v>
      </c>
      <c r="I166" s="98"/>
      <c r="J166" s="51">
        <f t="shared" si="29"/>
        <v>0</v>
      </c>
      <c r="K166" s="51">
        <f t="shared" si="30"/>
        <v>0</v>
      </c>
      <c r="L166" s="51">
        <f t="shared" si="31"/>
        <v>0</v>
      </c>
      <c r="M166" s="272" t="s">
        <v>1623</v>
      </c>
    </row>
    <row r="167" spans="1:13" s="158" customFormat="1" ht="15" hidden="1" customHeight="1" x14ac:dyDescent="0.25">
      <c r="A167" s="154">
        <v>155</v>
      </c>
      <c r="B167" s="168" t="s">
        <v>1138</v>
      </c>
      <c r="C167" s="173" t="s">
        <v>861</v>
      </c>
      <c r="D167" s="265" t="s">
        <v>1139</v>
      </c>
      <c r="E167" s="286">
        <v>1580</v>
      </c>
      <c r="F167" s="301">
        <f t="shared" si="32"/>
        <v>1185</v>
      </c>
      <c r="G167" s="302">
        <f t="shared" si="33"/>
        <v>1106</v>
      </c>
      <c r="H167" s="302">
        <f t="shared" si="34"/>
        <v>1027</v>
      </c>
      <c r="I167" s="98"/>
      <c r="J167" s="51">
        <f t="shared" si="29"/>
        <v>0</v>
      </c>
      <c r="K167" s="51">
        <f t="shared" si="30"/>
        <v>0</v>
      </c>
      <c r="L167" s="51">
        <f t="shared" si="31"/>
        <v>0</v>
      </c>
      <c r="M167" s="272" t="s">
        <v>1623</v>
      </c>
    </row>
    <row r="168" spans="1:13" s="158" customFormat="1" ht="15" hidden="1" customHeight="1" x14ac:dyDescent="0.25">
      <c r="A168" s="154">
        <v>156</v>
      </c>
      <c r="B168" s="168" t="s">
        <v>1140</v>
      </c>
      <c r="C168" s="173" t="s">
        <v>861</v>
      </c>
      <c r="D168" s="265" t="s">
        <v>1141</v>
      </c>
      <c r="E168" s="286">
        <v>600</v>
      </c>
      <c r="F168" s="301">
        <f t="shared" si="32"/>
        <v>450</v>
      </c>
      <c r="G168" s="302">
        <f t="shared" si="33"/>
        <v>420</v>
      </c>
      <c r="H168" s="302">
        <f t="shared" si="34"/>
        <v>390</v>
      </c>
      <c r="I168" s="98"/>
      <c r="J168" s="51">
        <f t="shared" si="29"/>
        <v>0</v>
      </c>
      <c r="K168" s="51">
        <f t="shared" si="30"/>
        <v>0</v>
      </c>
      <c r="L168" s="51">
        <f t="shared" si="31"/>
        <v>0</v>
      </c>
      <c r="M168" s="272" t="s">
        <v>1623</v>
      </c>
    </row>
    <row r="169" spans="1:13" s="158" customFormat="1" ht="16.5" hidden="1" customHeight="1" x14ac:dyDescent="0.25">
      <c r="A169" s="154">
        <v>157</v>
      </c>
      <c r="B169" s="168" t="s">
        <v>1142</v>
      </c>
      <c r="C169" s="173" t="s">
        <v>861</v>
      </c>
      <c r="D169" s="265" t="s">
        <v>1143</v>
      </c>
      <c r="E169" s="286">
        <v>1800</v>
      </c>
      <c r="F169" s="301">
        <f t="shared" si="32"/>
        <v>1350</v>
      </c>
      <c r="G169" s="302">
        <f t="shared" si="33"/>
        <v>1260</v>
      </c>
      <c r="H169" s="302">
        <f t="shared" si="34"/>
        <v>1170</v>
      </c>
      <c r="I169" s="98"/>
      <c r="J169" s="51">
        <f t="shared" ref="J169" si="44">I169*F169</f>
        <v>0</v>
      </c>
      <c r="K169" s="51">
        <f t="shared" ref="K169" si="45">I169*G169</f>
        <v>0</v>
      </c>
      <c r="L169" s="51">
        <f t="shared" ref="L169" si="46">I169*H169</f>
        <v>0</v>
      </c>
      <c r="M169" s="272" t="s">
        <v>1623</v>
      </c>
    </row>
    <row r="170" spans="1:13" s="158" customFormat="1" ht="15" hidden="1" customHeight="1" x14ac:dyDescent="0.25">
      <c r="A170" s="154">
        <v>158</v>
      </c>
      <c r="B170" s="168" t="s">
        <v>1144</v>
      </c>
      <c r="C170" s="173" t="s">
        <v>861</v>
      </c>
      <c r="D170" s="266" t="s">
        <v>1145</v>
      </c>
      <c r="E170" s="286">
        <v>1580</v>
      </c>
      <c r="F170" s="301">
        <f t="shared" si="32"/>
        <v>1185</v>
      </c>
      <c r="G170" s="302">
        <f t="shared" si="33"/>
        <v>1106</v>
      </c>
      <c r="H170" s="302">
        <f t="shared" si="34"/>
        <v>1027</v>
      </c>
      <c r="I170" s="98"/>
      <c r="J170" s="51">
        <f t="shared" ref="J170:J173" si="47">I170*F170</f>
        <v>0</v>
      </c>
      <c r="K170" s="51">
        <f t="shared" ref="K170:K173" si="48">I170*G170</f>
        <v>0</v>
      </c>
      <c r="L170" s="51">
        <f t="shared" ref="L170:L173" si="49">I170*H170</f>
        <v>0</v>
      </c>
      <c r="M170" s="272" t="s">
        <v>1623</v>
      </c>
    </row>
    <row r="171" spans="1:13" s="158" customFormat="1" ht="15" hidden="1" customHeight="1" x14ac:dyDescent="0.25">
      <c r="A171" s="154">
        <v>159</v>
      </c>
      <c r="B171" s="168" t="s">
        <v>1146</v>
      </c>
      <c r="C171" s="173" t="s">
        <v>861</v>
      </c>
      <c r="D171" s="265" t="s">
        <v>1147</v>
      </c>
      <c r="E171" s="286">
        <v>1500</v>
      </c>
      <c r="F171" s="301">
        <f t="shared" si="32"/>
        <v>1125</v>
      </c>
      <c r="G171" s="302">
        <f t="shared" si="33"/>
        <v>1050</v>
      </c>
      <c r="H171" s="302">
        <f t="shared" si="34"/>
        <v>975</v>
      </c>
      <c r="I171" s="98"/>
      <c r="J171" s="51">
        <f t="shared" si="47"/>
        <v>0</v>
      </c>
      <c r="K171" s="51">
        <f t="shared" si="48"/>
        <v>0</v>
      </c>
      <c r="L171" s="51">
        <f t="shared" si="49"/>
        <v>0</v>
      </c>
      <c r="M171" s="272" t="s">
        <v>1623</v>
      </c>
    </row>
    <row r="172" spans="1:13" s="158" customFormat="1" ht="15" hidden="1" customHeight="1" x14ac:dyDescent="0.25">
      <c r="A172" s="154">
        <v>160</v>
      </c>
      <c r="B172" s="168" t="s">
        <v>1148</v>
      </c>
      <c r="C172" s="173" t="s">
        <v>861</v>
      </c>
      <c r="D172" s="265" t="s">
        <v>1149</v>
      </c>
      <c r="E172" s="286">
        <v>1900</v>
      </c>
      <c r="F172" s="301">
        <f t="shared" si="32"/>
        <v>1425</v>
      </c>
      <c r="G172" s="302">
        <f t="shared" si="33"/>
        <v>1330</v>
      </c>
      <c r="H172" s="302">
        <f t="shared" si="34"/>
        <v>1235</v>
      </c>
      <c r="I172" s="98"/>
      <c r="J172" s="51">
        <f t="shared" si="47"/>
        <v>0</v>
      </c>
      <c r="K172" s="51">
        <f t="shared" si="48"/>
        <v>0</v>
      </c>
      <c r="L172" s="51">
        <f t="shared" si="49"/>
        <v>0</v>
      </c>
      <c r="M172" s="272" t="s">
        <v>1623</v>
      </c>
    </row>
    <row r="173" spans="1:13" s="158" customFormat="1" ht="15" hidden="1" customHeight="1" x14ac:dyDescent="0.25">
      <c r="A173" s="154">
        <v>161</v>
      </c>
      <c r="B173" s="168" t="s">
        <v>1150</v>
      </c>
      <c r="C173" s="173" t="s">
        <v>861</v>
      </c>
      <c r="D173" s="265" t="s">
        <v>1151</v>
      </c>
      <c r="E173" s="286">
        <v>2700</v>
      </c>
      <c r="F173" s="301">
        <f t="shared" si="32"/>
        <v>2025</v>
      </c>
      <c r="G173" s="302">
        <f t="shared" si="33"/>
        <v>1890</v>
      </c>
      <c r="H173" s="302">
        <f t="shared" si="34"/>
        <v>1755</v>
      </c>
      <c r="I173" s="98"/>
      <c r="J173" s="51">
        <f t="shared" si="47"/>
        <v>0</v>
      </c>
      <c r="K173" s="51">
        <f t="shared" si="48"/>
        <v>0</v>
      </c>
      <c r="L173" s="51">
        <f t="shared" si="49"/>
        <v>0</v>
      </c>
      <c r="M173" s="272" t="s">
        <v>1623</v>
      </c>
    </row>
    <row r="174" spans="1:13" s="158" customFormat="1" ht="16.5" hidden="1" customHeight="1" x14ac:dyDescent="0.25">
      <c r="A174" s="154">
        <v>162</v>
      </c>
      <c r="B174" s="168" t="s">
        <v>1152</v>
      </c>
      <c r="C174" s="173" t="s">
        <v>861</v>
      </c>
      <c r="D174" s="265" t="s">
        <v>1153</v>
      </c>
      <c r="E174" s="286">
        <v>1500</v>
      </c>
      <c r="F174" s="301">
        <f t="shared" si="32"/>
        <v>1125</v>
      </c>
      <c r="G174" s="302">
        <f t="shared" si="33"/>
        <v>1050</v>
      </c>
      <c r="H174" s="302">
        <f t="shared" si="34"/>
        <v>975</v>
      </c>
      <c r="I174" s="98"/>
      <c r="J174" s="51">
        <f t="shared" ref="J174" si="50">I174*F174</f>
        <v>0</v>
      </c>
      <c r="K174" s="51">
        <f t="shared" ref="K174" si="51">I174*G174</f>
        <v>0</v>
      </c>
      <c r="L174" s="51">
        <f t="shared" ref="L174" si="52">I174*H174</f>
        <v>0</v>
      </c>
      <c r="M174" s="272" t="s">
        <v>1623</v>
      </c>
    </row>
    <row r="175" spans="1:13" s="158" customFormat="1" ht="15" hidden="1" customHeight="1" x14ac:dyDescent="0.25">
      <c r="A175" s="154">
        <v>163</v>
      </c>
      <c r="B175" s="168" t="s">
        <v>1154</v>
      </c>
      <c r="C175" s="173" t="s">
        <v>861</v>
      </c>
      <c r="D175" s="265" t="s">
        <v>1155</v>
      </c>
      <c r="E175" s="286">
        <v>1670</v>
      </c>
      <c r="F175" s="301">
        <f t="shared" si="32"/>
        <v>1252.5</v>
      </c>
      <c r="G175" s="302">
        <f t="shared" si="33"/>
        <v>1169</v>
      </c>
      <c r="H175" s="302">
        <f t="shared" si="34"/>
        <v>1085.5</v>
      </c>
      <c r="I175" s="98"/>
      <c r="J175" s="51">
        <f t="shared" si="29"/>
        <v>0</v>
      </c>
      <c r="K175" s="51">
        <f t="shared" si="30"/>
        <v>0</v>
      </c>
      <c r="L175" s="51">
        <f t="shared" si="31"/>
        <v>0</v>
      </c>
      <c r="M175" s="272" t="s">
        <v>1623</v>
      </c>
    </row>
    <row r="176" spans="1:13" s="158" customFormat="1" ht="15" customHeight="1" x14ac:dyDescent="0.25">
      <c r="A176" s="154">
        <v>164</v>
      </c>
      <c r="B176" s="211" t="s">
        <v>1156</v>
      </c>
      <c r="C176" s="176" t="s">
        <v>876</v>
      </c>
      <c r="D176" s="247" t="s">
        <v>1157</v>
      </c>
      <c r="E176" s="286">
        <v>2350</v>
      </c>
      <c r="F176" s="301">
        <f t="shared" si="32"/>
        <v>1762.5</v>
      </c>
      <c r="G176" s="302">
        <f t="shared" si="33"/>
        <v>1645</v>
      </c>
      <c r="H176" s="302">
        <f t="shared" si="34"/>
        <v>1527.5</v>
      </c>
      <c r="I176" s="98"/>
      <c r="J176" s="51">
        <f t="shared" si="29"/>
        <v>0</v>
      </c>
      <c r="K176" s="51">
        <f t="shared" si="30"/>
        <v>0</v>
      </c>
      <c r="L176" s="51">
        <f t="shared" si="31"/>
        <v>0</v>
      </c>
      <c r="M176" s="33" t="s">
        <v>180</v>
      </c>
    </row>
    <row r="177" spans="1:13" s="158" customFormat="1" ht="15" customHeight="1" x14ac:dyDescent="0.25">
      <c r="A177" s="154">
        <v>165</v>
      </c>
      <c r="B177" s="211" t="s">
        <v>1158</v>
      </c>
      <c r="C177" s="176" t="s">
        <v>876</v>
      </c>
      <c r="D177" s="247" t="s">
        <v>1159</v>
      </c>
      <c r="E177" s="286">
        <v>2480</v>
      </c>
      <c r="F177" s="301">
        <f t="shared" si="32"/>
        <v>1860</v>
      </c>
      <c r="G177" s="302">
        <f t="shared" si="33"/>
        <v>1736</v>
      </c>
      <c r="H177" s="302">
        <f t="shared" si="34"/>
        <v>1612</v>
      </c>
      <c r="I177" s="98"/>
      <c r="J177" s="51">
        <f t="shared" si="29"/>
        <v>0</v>
      </c>
      <c r="K177" s="51">
        <f t="shared" si="30"/>
        <v>0</v>
      </c>
      <c r="L177" s="51">
        <f t="shared" si="31"/>
        <v>0</v>
      </c>
      <c r="M177" s="33" t="s">
        <v>180</v>
      </c>
    </row>
    <row r="178" spans="1:13" s="158" customFormat="1" ht="15" hidden="1" customHeight="1" x14ac:dyDescent="0.25">
      <c r="A178" s="154">
        <v>166</v>
      </c>
      <c r="B178" s="93" t="s">
        <v>1160</v>
      </c>
      <c r="C178" s="176" t="s">
        <v>876</v>
      </c>
      <c r="D178" s="242" t="s">
        <v>1161</v>
      </c>
      <c r="E178" s="286">
        <v>680</v>
      </c>
      <c r="F178" s="301">
        <f t="shared" si="32"/>
        <v>510</v>
      </c>
      <c r="G178" s="302">
        <f t="shared" si="33"/>
        <v>476</v>
      </c>
      <c r="H178" s="302">
        <f t="shared" si="34"/>
        <v>442</v>
      </c>
      <c r="I178" s="98"/>
      <c r="J178" s="51">
        <f t="shared" si="29"/>
        <v>0</v>
      </c>
      <c r="K178" s="51">
        <f t="shared" si="30"/>
        <v>0</v>
      </c>
      <c r="L178" s="51">
        <f t="shared" si="31"/>
        <v>0</v>
      </c>
      <c r="M178" s="272" t="s">
        <v>1623</v>
      </c>
    </row>
    <row r="179" spans="1:13" s="158" customFormat="1" ht="15" hidden="1" customHeight="1" x14ac:dyDescent="0.25">
      <c r="A179" s="154">
        <v>167</v>
      </c>
      <c r="B179" s="93" t="s">
        <v>1162</v>
      </c>
      <c r="C179" s="176" t="s">
        <v>876</v>
      </c>
      <c r="D179" s="242" t="s">
        <v>1163</v>
      </c>
      <c r="E179" s="286">
        <v>1800</v>
      </c>
      <c r="F179" s="301">
        <f t="shared" si="32"/>
        <v>1350</v>
      </c>
      <c r="G179" s="302">
        <f t="shared" si="33"/>
        <v>1260</v>
      </c>
      <c r="H179" s="302">
        <f t="shared" si="34"/>
        <v>1170</v>
      </c>
      <c r="I179" s="98"/>
      <c r="J179" s="51">
        <f t="shared" si="29"/>
        <v>0</v>
      </c>
      <c r="K179" s="51">
        <f t="shared" si="30"/>
        <v>0</v>
      </c>
      <c r="L179" s="51">
        <f t="shared" si="31"/>
        <v>0</v>
      </c>
      <c r="M179" s="272" t="s">
        <v>1623</v>
      </c>
    </row>
    <row r="180" spans="1:13" s="158" customFormat="1" ht="15" hidden="1" customHeight="1" x14ac:dyDescent="0.25">
      <c r="A180" s="154">
        <v>168</v>
      </c>
      <c r="B180" s="93" t="s">
        <v>1164</v>
      </c>
      <c r="C180" s="176" t="s">
        <v>876</v>
      </c>
      <c r="D180" s="242" t="s">
        <v>1165</v>
      </c>
      <c r="E180" s="286">
        <v>1670</v>
      </c>
      <c r="F180" s="301">
        <f t="shared" si="32"/>
        <v>1252.5</v>
      </c>
      <c r="G180" s="302">
        <f t="shared" si="33"/>
        <v>1169</v>
      </c>
      <c r="H180" s="302">
        <f t="shared" si="34"/>
        <v>1085.5</v>
      </c>
      <c r="I180" s="98"/>
      <c r="J180" s="51">
        <f t="shared" si="29"/>
        <v>0</v>
      </c>
      <c r="K180" s="51">
        <f t="shared" si="30"/>
        <v>0</v>
      </c>
      <c r="L180" s="51">
        <f t="shared" si="31"/>
        <v>0</v>
      </c>
      <c r="M180" s="272" t="s">
        <v>1623</v>
      </c>
    </row>
    <row r="181" spans="1:13" s="158" customFormat="1" ht="15" hidden="1" customHeight="1" x14ac:dyDescent="0.25">
      <c r="A181" s="154">
        <v>169</v>
      </c>
      <c r="B181" s="93" t="s">
        <v>1166</v>
      </c>
      <c r="C181" s="176" t="s">
        <v>876</v>
      </c>
      <c r="D181" s="242" t="s">
        <v>1167</v>
      </c>
      <c r="E181" s="286">
        <v>900</v>
      </c>
      <c r="F181" s="301">
        <f t="shared" si="32"/>
        <v>675</v>
      </c>
      <c r="G181" s="302">
        <f t="shared" si="33"/>
        <v>630</v>
      </c>
      <c r="H181" s="302">
        <f t="shared" si="34"/>
        <v>585</v>
      </c>
      <c r="I181" s="98"/>
      <c r="J181" s="51">
        <f t="shared" si="29"/>
        <v>0</v>
      </c>
      <c r="K181" s="51">
        <f t="shared" si="30"/>
        <v>0</v>
      </c>
      <c r="L181" s="51">
        <f t="shared" si="31"/>
        <v>0</v>
      </c>
      <c r="M181" s="272" t="s">
        <v>1623</v>
      </c>
    </row>
    <row r="182" spans="1:13" s="158" customFormat="1" ht="15" hidden="1" customHeight="1" x14ac:dyDescent="0.25">
      <c r="A182" s="154">
        <v>170</v>
      </c>
      <c r="B182" s="93" t="s">
        <v>1168</v>
      </c>
      <c r="C182" s="176" t="s">
        <v>876</v>
      </c>
      <c r="D182" s="242" t="s">
        <v>1169</v>
      </c>
      <c r="E182" s="286">
        <v>2400</v>
      </c>
      <c r="F182" s="301">
        <f t="shared" si="32"/>
        <v>1800</v>
      </c>
      <c r="G182" s="302">
        <f t="shared" si="33"/>
        <v>1680</v>
      </c>
      <c r="H182" s="302">
        <f t="shared" si="34"/>
        <v>1560</v>
      </c>
      <c r="I182" s="98"/>
      <c r="J182" s="51">
        <f t="shared" si="29"/>
        <v>0</v>
      </c>
      <c r="K182" s="51">
        <f t="shared" si="30"/>
        <v>0</v>
      </c>
      <c r="L182" s="51">
        <f t="shared" si="31"/>
        <v>0</v>
      </c>
      <c r="M182" s="272" t="s">
        <v>1623</v>
      </c>
    </row>
    <row r="183" spans="1:13" s="158" customFormat="1" ht="15" hidden="1" customHeight="1" x14ac:dyDescent="0.25">
      <c r="A183" s="154">
        <v>171</v>
      </c>
      <c r="B183" s="93" t="s">
        <v>1170</v>
      </c>
      <c r="C183" s="176" t="s">
        <v>876</v>
      </c>
      <c r="D183" s="242" t="s">
        <v>1171</v>
      </c>
      <c r="E183" s="286">
        <v>1900</v>
      </c>
      <c r="F183" s="301">
        <f t="shared" si="32"/>
        <v>1425</v>
      </c>
      <c r="G183" s="302">
        <f t="shared" si="33"/>
        <v>1330</v>
      </c>
      <c r="H183" s="302">
        <f t="shared" si="34"/>
        <v>1235</v>
      </c>
      <c r="I183" s="98"/>
      <c r="J183" s="51">
        <f t="shared" si="29"/>
        <v>0</v>
      </c>
      <c r="K183" s="51">
        <f t="shared" si="30"/>
        <v>0</v>
      </c>
      <c r="L183" s="51">
        <f t="shared" si="31"/>
        <v>0</v>
      </c>
      <c r="M183" s="272" t="s">
        <v>1623</v>
      </c>
    </row>
    <row r="184" spans="1:13" s="158" customFormat="1" ht="15" hidden="1" customHeight="1" x14ac:dyDescent="0.25">
      <c r="A184" s="154">
        <v>172</v>
      </c>
      <c r="B184" s="93" t="s">
        <v>1172</v>
      </c>
      <c r="C184" s="176" t="s">
        <v>876</v>
      </c>
      <c r="D184" s="242" t="s">
        <v>1173</v>
      </c>
      <c r="E184" s="286">
        <v>600</v>
      </c>
      <c r="F184" s="301">
        <f t="shared" si="32"/>
        <v>450</v>
      </c>
      <c r="G184" s="302">
        <f t="shared" si="33"/>
        <v>420</v>
      </c>
      <c r="H184" s="302">
        <f t="shared" si="34"/>
        <v>390</v>
      </c>
      <c r="I184" s="98"/>
      <c r="J184" s="51">
        <f t="shared" si="29"/>
        <v>0</v>
      </c>
      <c r="K184" s="51">
        <f t="shared" si="30"/>
        <v>0</v>
      </c>
      <c r="L184" s="51">
        <f t="shared" si="31"/>
        <v>0</v>
      </c>
      <c r="M184" s="272" t="s">
        <v>1623</v>
      </c>
    </row>
    <row r="185" spans="1:13" s="158" customFormat="1" ht="15" hidden="1" customHeight="1" x14ac:dyDescent="0.25">
      <c r="A185" s="154">
        <v>173</v>
      </c>
      <c r="B185" s="93" t="s">
        <v>1174</v>
      </c>
      <c r="C185" s="176" t="s">
        <v>876</v>
      </c>
      <c r="D185" s="242" t="s">
        <v>1175</v>
      </c>
      <c r="E185" s="286">
        <v>2000</v>
      </c>
      <c r="F185" s="301">
        <f t="shared" si="32"/>
        <v>1500</v>
      </c>
      <c r="G185" s="302">
        <f t="shared" si="33"/>
        <v>1400</v>
      </c>
      <c r="H185" s="302">
        <f t="shared" si="34"/>
        <v>1300</v>
      </c>
      <c r="I185" s="98"/>
      <c r="J185" s="51">
        <f t="shared" si="29"/>
        <v>0</v>
      </c>
      <c r="K185" s="51">
        <f t="shared" si="30"/>
        <v>0</v>
      </c>
      <c r="L185" s="51">
        <f t="shared" si="31"/>
        <v>0</v>
      </c>
      <c r="M185" s="272" t="s">
        <v>1623</v>
      </c>
    </row>
    <row r="186" spans="1:13" s="158" customFormat="1" ht="13.5" hidden="1" customHeight="1" x14ac:dyDescent="0.25">
      <c r="A186" s="154">
        <v>174</v>
      </c>
      <c r="B186" s="93" t="s">
        <v>1176</v>
      </c>
      <c r="C186" s="176" t="s">
        <v>876</v>
      </c>
      <c r="D186" s="242" t="s">
        <v>1177</v>
      </c>
      <c r="E186" s="286">
        <v>1580</v>
      </c>
      <c r="F186" s="301">
        <f t="shared" si="32"/>
        <v>1185</v>
      </c>
      <c r="G186" s="302">
        <f t="shared" si="33"/>
        <v>1106</v>
      </c>
      <c r="H186" s="302">
        <f t="shared" si="34"/>
        <v>1027</v>
      </c>
      <c r="I186" s="98"/>
      <c r="J186" s="51">
        <f t="shared" ref="J186" si="53">I186*F186</f>
        <v>0</v>
      </c>
      <c r="K186" s="51">
        <f t="shared" ref="K186" si="54">I186*G186</f>
        <v>0</v>
      </c>
      <c r="L186" s="51">
        <f t="shared" ref="L186" si="55">I186*H186</f>
        <v>0</v>
      </c>
      <c r="M186" s="272" t="s">
        <v>1623</v>
      </c>
    </row>
    <row r="187" spans="1:13" s="158" customFormat="1" ht="15" hidden="1" customHeight="1" x14ac:dyDescent="0.25">
      <c r="A187" s="154">
        <v>175</v>
      </c>
      <c r="B187" s="93" t="s">
        <v>1178</v>
      </c>
      <c r="C187" s="176" t="s">
        <v>876</v>
      </c>
      <c r="D187" s="242" t="s">
        <v>1179</v>
      </c>
      <c r="E187" s="286">
        <v>770</v>
      </c>
      <c r="F187" s="301">
        <f t="shared" si="32"/>
        <v>577.5</v>
      </c>
      <c r="G187" s="302">
        <f t="shared" si="33"/>
        <v>539</v>
      </c>
      <c r="H187" s="302">
        <f t="shared" si="34"/>
        <v>500.5</v>
      </c>
      <c r="I187" s="98"/>
      <c r="J187" s="51">
        <f t="shared" si="29"/>
        <v>0</v>
      </c>
      <c r="K187" s="51">
        <f t="shared" si="30"/>
        <v>0</v>
      </c>
      <c r="L187" s="51">
        <f t="shared" si="31"/>
        <v>0</v>
      </c>
      <c r="M187" s="272" t="s">
        <v>1623</v>
      </c>
    </row>
    <row r="188" spans="1:13" s="158" customFormat="1" ht="15" hidden="1" customHeight="1" x14ac:dyDescent="0.25">
      <c r="A188" s="154">
        <v>176</v>
      </c>
      <c r="B188" s="93" t="s">
        <v>1180</v>
      </c>
      <c r="C188" s="176" t="s">
        <v>876</v>
      </c>
      <c r="D188" s="242" t="s">
        <v>1181</v>
      </c>
      <c r="E188" s="286">
        <v>600</v>
      </c>
      <c r="F188" s="301">
        <f t="shared" si="32"/>
        <v>450</v>
      </c>
      <c r="G188" s="302">
        <f t="shared" si="33"/>
        <v>420</v>
      </c>
      <c r="H188" s="302">
        <f t="shared" si="34"/>
        <v>390</v>
      </c>
      <c r="I188" s="98"/>
      <c r="J188" s="51">
        <f t="shared" si="29"/>
        <v>0</v>
      </c>
      <c r="K188" s="51">
        <f t="shared" si="30"/>
        <v>0</v>
      </c>
      <c r="L188" s="51">
        <f t="shared" si="31"/>
        <v>0</v>
      </c>
      <c r="M188" s="272" t="s">
        <v>1623</v>
      </c>
    </row>
    <row r="189" spans="1:13" s="158" customFormat="1" ht="15" hidden="1" customHeight="1" x14ac:dyDescent="0.25">
      <c r="A189" s="154">
        <v>177</v>
      </c>
      <c r="B189" s="93" t="s">
        <v>1182</v>
      </c>
      <c r="C189" s="176" t="s">
        <v>876</v>
      </c>
      <c r="D189" s="242" t="s">
        <v>1183</v>
      </c>
      <c r="E189" s="286">
        <v>900</v>
      </c>
      <c r="F189" s="301">
        <f t="shared" si="32"/>
        <v>675</v>
      </c>
      <c r="G189" s="302">
        <f t="shared" si="33"/>
        <v>630</v>
      </c>
      <c r="H189" s="302">
        <f t="shared" si="34"/>
        <v>585</v>
      </c>
      <c r="I189" s="98"/>
      <c r="J189" s="51">
        <f t="shared" si="29"/>
        <v>0</v>
      </c>
      <c r="K189" s="51">
        <f t="shared" si="30"/>
        <v>0</v>
      </c>
      <c r="L189" s="51">
        <f t="shared" si="31"/>
        <v>0</v>
      </c>
      <c r="M189" s="272" t="s">
        <v>1623</v>
      </c>
    </row>
    <row r="190" spans="1:13" s="158" customFormat="1" ht="15" hidden="1" customHeight="1" x14ac:dyDescent="0.25">
      <c r="A190" s="154">
        <v>178</v>
      </c>
      <c r="B190" s="93" t="s">
        <v>1184</v>
      </c>
      <c r="C190" s="176" t="s">
        <v>876</v>
      </c>
      <c r="D190" s="242" t="s">
        <v>1185</v>
      </c>
      <c r="E190" s="286">
        <v>900</v>
      </c>
      <c r="F190" s="301">
        <f t="shared" ref="F190:F253" si="56">E190-E190/100*25</f>
        <v>675</v>
      </c>
      <c r="G190" s="302">
        <f t="shared" ref="G190:G253" si="57">E190-E190/100*30</f>
        <v>630</v>
      </c>
      <c r="H190" s="302">
        <f t="shared" ref="H190:H253" si="58">E190-E190/100*35</f>
        <v>585</v>
      </c>
      <c r="I190" s="98"/>
      <c r="J190" s="51">
        <f t="shared" si="29"/>
        <v>0</v>
      </c>
      <c r="K190" s="51">
        <f t="shared" si="30"/>
        <v>0</v>
      </c>
      <c r="L190" s="51">
        <f t="shared" si="31"/>
        <v>0</v>
      </c>
      <c r="M190" s="272" t="s">
        <v>1623</v>
      </c>
    </row>
    <row r="191" spans="1:13" s="158" customFormat="1" ht="15" hidden="1" customHeight="1" x14ac:dyDescent="0.25">
      <c r="A191" s="154">
        <v>179</v>
      </c>
      <c r="B191" s="93" t="s">
        <v>1186</v>
      </c>
      <c r="C191" s="176" t="s">
        <v>876</v>
      </c>
      <c r="D191" s="242" t="s">
        <v>1187</v>
      </c>
      <c r="E191" s="286">
        <v>1500</v>
      </c>
      <c r="F191" s="301">
        <f t="shared" si="56"/>
        <v>1125</v>
      </c>
      <c r="G191" s="302">
        <f t="shared" si="57"/>
        <v>1050</v>
      </c>
      <c r="H191" s="302">
        <f t="shared" si="58"/>
        <v>975</v>
      </c>
      <c r="I191" s="98"/>
      <c r="J191" s="51">
        <f t="shared" ref="J191:J230" si="59">I191*F191</f>
        <v>0</v>
      </c>
      <c r="K191" s="51">
        <f t="shared" ref="K191:K230" si="60">I191*G191</f>
        <v>0</v>
      </c>
      <c r="L191" s="51">
        <f t="shared" ref="L191:L230" si="61">I191*H191</f>
        <v>0</v>
      </c>
      <c r="M191" s="272" t="s">
        <v>1623</v>
      </c>
    </row>
    <row r="192" spans="1:13" s="158" customFormat="1" ht="15" hidden="1" customHeight="1" x14ac:dyDescent="0.25">
      <c r="A192" s="154">
        <v>180</v>
      </c>
      <c r="B192" s="93" t="s">
        <v>1188</v>
      </c>
      <c r="C192" s="176" t="s">
        <v>876</v>
      </c>
      <c r="D192" s="242" t="s">
        <v>1189</v>
      </c>
      <c r="E192" s="286">
        <v>600</v>
      </c>
      <c r="F192" s="301">
        <f t="shared" si="56"/>
        <v>450</v>
      </c>
      <c r="G192" s="302">
        <f t="shared" si="57"/>
        <v>420</v>
      </c>
      <c r="H192" s="302">
        <f t="shared" si="58"/>
        <v>390</v>
      </c>
      <c r="I192" s="98"/>
      <c r="J192" s="51">
        <f t="shared" si="59"/>
        <v>0</v>
      </c>
      <c r="K192" s="51">
        <f t="shared" si="60"/>
        <v>0</v>
      </c>
      <c r="L192" s="51">
        <f t="shared" si="61"/>
        <v>0</v>
      </c>
      <c r="M192" s="272" t="s">
        <v>1623</v>
      </c>
    </row>
    <row r="193" spans="1:13" s="158" customFormat="1" ht="15" hidden="1" customHeight="1" x14ac:dyDescent="0.25">
      <c r="A193" s="154">
        <v>181</v>
      </c>
      <c r="B193" s="93" t="s">
        <v>1190</v>
      </c>
      <c r="C193" s="176" t="s">
        <v>876</v>
      </c>
      <c r="D193" s="242" t="s">
        <v>1191</v>
      </c>
      <c r="E193" s="286">
        <v>770</v>
      </c>
      <c r="F193" s="301">
        <f t="shared" si="56"/>
        <v>577.5</v>
      </c>
      <c r="G193" s="302">
        <f t="shared" si="57"/>
        <v>539</v>
      </c>
      <c r="H193" s="302">
        <f t="shared" si="58"/>
        <v>500.5</v>
      </c>
      <c r="I193" s="98"/>
      <c r="J193" s="51">
        <f t="shared" si="59"/>
        <v>0</v>
      </c>
      <c r="K193" s="51">
        <f t="shared" si="60"/>
        <v>0</v>
      </c>
      <c r="L193" s="51">
        <f t="shared" si="61"/>
        <v>0</v>
      </c>
      <c r="M193" s="272" t="s">
        <v>1623</v>
      </c>
    </row>
    <row r="194" spans="1:13" s="158" customFormat="1" ht="15" hidden="1" customHeight="1" x14ac:dyDescent="0.25">
      <c r="A194" s="154">
        <v>182</v>
      </c>
      <c r="B194" s="93" t="s">
        <v>1192</v>
      </c>
      <c r="C194" s="176" t="s">
        <v>876</v>
      </c>
      <c r="D194" s="242" t="s">
        <v>1193</v>
      </c>
      <c r="E194" s="286">
        <v>770</v>
      </c>
      <c r="F194" s="301">
        <f t="shared" si="56"/>
        <v>577.5</v>
      </c>
      <c r="G194" s="302">
        <f t="shared" si="57"/>
        <v>539</v>
      </c>
      <c r="H194" s="302">
        <f t="shared" si="58"/>
        <v>500.5</v>
      </c>
      <c r="I194" s="98"/>
      <c r="J194" s="51">
        <f t="shared" si="59"/>
        <v>0</v>
      </c>
      <c r="K194" s="51">
        <f t="shared" si="60"/>
        <v>0</v>
      </c>
      <c r="L194" s="51">
        <f t="shared" si="61"/>
        <v>0</v>
      </c>
      <c r="M194" s="272" t="s">
        <v>1623</v>
      </c>
    </row>
    <row r="195" spans="1:13" s="158" customFormat="1" ht="15" hidden="1" customHeight="1" x14ac:dyDescent="0.25">
      <c r="A195" s="154">
        <v>183</v>
      </c>
      <c r="B195" s="93" t="s">
        <v>1194</v>
      </c>
      <c r="C195" s="176" t="s">
        <v>876</v>
      </c>
      <c r="D195" s="242" t="s">
        <v>1195</v>
      </c>
      <c r="E195" s="286">
        <v>1370</v>
      </c>
      <c r="F195" s="301">
        <f t="shared" si="56"/>
        <v>1027.5</v>
      </c>
      <c r="G195" s="302">
        <f t="shared" si="57"/>
        <v>959</v>
      </c>
      <c r="H195" s="302">
        <f t="shared" si="58"/>
        <v>890.5</v>
      </c>
      <c r="I195" s="98"/>
      <c r="J195" s="51">
        <f t="shared" si="59"/>
        <v>0</v>
      </c>
      <c r="K195" s="51">
        <f t="shared" si="60"/>
        <v>0</v>
      </c>
      <c r="L195" s="51">
        <f t="shared" si="61"/>
        <v>0</v>
      </c>
      <c r="M195" s="272" t="s">
        <v>1623</v>
      </c>
    </row>
    <row r="196" spans="1:13" s="158" customFormat="1" ht="15" hidden="1" customHeight="1" x14ac:dyDescent="0.25">
      <c r="A196" s="154">
        <v>184</v>
      </c>
      <c r="B196" s="93" t="s">
        <v>1196</v>
      </c>
      <c r="C196" s="176" t="s">
        <v>876</v>
      </c>
      <c r="D196" s="242" t="s">
        <v>1197</v>
      </c>
      <c r="E196" s="286">
        <v>770</v>
      </c>
      <c r="F196" s="301">
        <f t="shared" si="56"/>
        <v>577.5</v>
      </c>
      <c r="G196" s="302">
        <f t="shared" si="57"/>
        <v>539</v>
      </c>
      <c r="H196" s="302">
        <f t="shared" si="58"/>
        <v>500.5</v>
      </c>
      <c r="I196" s="98"/>
      <c r="J196" s="51">
        <f t="shared" si="59"/>
        <v>0</v>
      </c>
      <c r="K196" s="51">
        <f t="shared" si="60"/>
        <v>0</v>
      </c>
      <c r="L196" s="51">
        <f t="shared" si="61"/>
        <v>0</v>
      </c>
      <c r="M196" s="272" t="s">
        <v>1623</v>
      </c>
    </row>
    <row r="197" spans="1:13" s="158" customFormat="1" ht="15" hidden="1" customHeight="1" x14ac:dyDescent="0.25">
      <c r="A197" s="154">
        <v>185</v>
      </c>
      <c r="B197" s="93" t="s">
        <v>1198</v>
      </c>
      <c r="C197" s="176" t="s">
        <v>876</v>
      </c>
      <c r="D197" s="242" t="s">
        <v>1199</v>
      </c>
      <c r="E197" s="286">
        <v>770</v>
      </c>
      <c r="F197" s="301">
        <f t="shared" si="56"/>
        <v>577.5</v>
      </c>
      <c r="G197" s="302">
        <f t="shared" si="57"/>
        <v>539</v>
      </c>
      <c r="H197" s="302">
        <f t="shared" si="58"/>
        <v>500.5</v>
      </c>
      <c r="I197" s="98"/>
      <c r="J197" s="51">
        <f t="shared" si="59"/>
        <v>0</v>
      </c>
      <c r="K197" s="51">
        <f t="shared" si="60"/>
        <v>0</v>
      </c>
      <c r="L197" s="51">
        <f t="shared" si="61"/>
        <v>0</v>
      </c>
      <c r="M197" s="272" t="s">
        <v>1623</v>
      </c>
    </row>
    <row r="198" spans="1:13" s="158" customFormat="1" ht="15" hidden="1" customHeight="1" x14ac:dyDescent="0.25">
      <c r="A198" s="154">
        <v>186</v>
      </c>
      <c r="B198" s="168" t="s">
        <v>1200</v>
      </c>
      <c r="C198" s="176" t="s">
        <v>876</v>
      </c>
      <c r="D198" s="265" t="s">
        <v>1201</v>
      </c>
      <c r="E198" s="286">
        <v>2150</v>
      </c>
      <c r="F198" s="301">
        <f t="shared" si="56"/>
        <v>1612.5</v>
      </c>
      <c r="G198" s="302">
        <f t="shared" si="57"/>
        <v>1505</v>
      </c>
      <c r="H198" s="302">
        <f t="shared" si="58"/>
        <v>1397.5</v>
      </c>
      <c r="I198" s="98"/>
      <c r="J198" s="51">
        <f t="shared" si="59"/>
        <v>0</v>
      </c>
      <c r="K198" s="51">
        <f t="shared" si="60"/>
        <v>0</v>
      </c>
      <c r="L198" s="51">
        <f t="shared" si="61"/>
        <v>0</v>
      </c>
      <c r="M198" s="272" t="s">
        <v>1623</v>
      </c>
    </row>
    <row r="199" spans="1:13" s="158" customFormat="1" ht="15" hidden="1" customHeight="1" x14ac:dyDescent="0.25">
      <c r="A199" s="154">
        <v>187</v>
      </c>
      <c r="B199" s="168" t="s">
        <v>1202</v>
      </c>
      <c r="C199" s="176" t="s">
        <v>876</v>
      </c>
      <c r="D199" s="265" t="s">
        <v>1203</v>
      </c>
      <c r="E199" s="286">
        <v>1900</v>
      </c>
      <c r="F199" s="301">
        <f t="shared" si="56"/>
        <v>1425</v>
      </c>
      <c r="G199" s="302">
        <f t="shared" si="57"/>
        <v>1330</v>
      </c>
      <c r="H199" s="302">
        <f t="shared" si="58"/>
        <v>1235</v>
      </c>
      <c r="I199" s="98"/>
      <c r="J199" s="51">
        <f t="shared" si="59"/>
        <v>0</v>
      </c>
      <c r="K199" s="51">
        <f t="shared" si="60"/>
        <v>0</v>
      </c>
      <c r="L199" s="51">
        <f t="shared" si="61"/>
        <v>0</v>
      </c>
      <c r="M199" s="272" t="s">
        <v>1623</v>
      </c>
    </row>
    <row r="200" spans="1:13" s="158" customFormat="1" ht="15" hidden="1" customHeight="1" x14ac:dyDescent="0.25">
      <c r="A200" s="154">
        <v>188</v>
      </c>
      <c r="B200" s="168" t="s">
        <v>1204</v>
      </c>
      <c r="C200" s="176" t="s">
        <v>876</v>
      </c>
      <c r="D200" s="265" t="s">
        <v>1205</v>
      </c>
      <c r="E200" s="286">
        <v>600</v>
      </c>
      <c r="F200" s="301">
        <f t="shared" si="56"/>
        <v>450</v>
      </c>
      <c r="G200" s="302">
        <f t="shared" si="57"/>
        <v>420</v>
      </c>
      <c r="H200" s="302">
        <f t="shared" si="58"/>
        <v>390</v>
      </c>
      <c r="I200" s="98"/>
      <c r="J200" s="51">
        <f t="shared" si="59"/>
        <v>0</v>
      </c>
      <c r="K200" s="51">
        <f t="shared" si="60"/>
        <v>0</v>
      </c>
      <c r="L200" s="51">
        <f t="shared" si="61"/>
        <v>0</v>
      </c>
      <c r="M200" s="272" t="s">
        <v>1623</v>
      </c>
    </row>
    <row r="201" spans="1:13" s="158" customFormat="1" ht="15" hidden="1" customHeight="1" x14ac:dyDescent="0.25">
      <c r="A201" s="154">
        <v>189</v>
      </c>
      <c r="B201" s="212" t="s">
        <v>1206</v>
      </c>
      <c r="C201" s="213" t="s">
        <v>876</v>
      </c>
      <c r="D201" s="265" t="s">
        <v>1207</v>
      </c>
      <c r="E201" s="286">
        <v>1800</v>
      </c>
      <c r="F201" s="301">
        <f t="shared" si="56"/>
        <v>1350</v>
      </c>
      <c r="G201" s="302">
        <f t="shared" si="57"/>
        <v>1260</v>
      </c>
      <c r="H201" s="302">
        <f t="shared" si="58"/>
        <v>1170</v>
      </c>
      <c r="I201" s="98"/>
      <c r="J201" s="51">
        <f t="shared" si="59"/>
        <v>0</v>
      </c>
      <c r="K201" s="51">
        <f t="shared" si="60"/>
        <v>0</v>
      </c>
      <c r="L201" s="51">
        <f t="shared" si="61"/>
        <v>0</v>
      </c>
      <c r="M201" s="272" t="s">
        <v>1623</v>
      </c>
    </row>
    <row r="202" spans="1:13" s="158" customFormat="1" ht="15" hidden="1" customHeight="1" x14ac:dyDescent="0.25">
      <c r="A202" s="154">
        <v>190</v>
      </c>
      <c r="B202" s="212" t="s">
        <v>1208</v>
      </c>
      <c r="C202" s="213" t="s">
        <v>876</v>
      </c>
      <c r="D202" s="265" t="s">
        <v>1209</v>
      </c>
      <c r="E202" s="286">
        <v>640</v>
      </c>
      <c r="F202" s="301">
        <f t="shared" si="56"/>
        <v>480</v>
      </c>
      <c r="G202" s="302">
        <f t="shared" si="57"/>
        <v>448</v>
      </c>
      <c r="H202" s="302">
        <f t="shared" si="58"/>
        <v>416</v>
      </c>
      <c r="I202" s="98"/>
      <c r="J202" s="51">
        <f t="shared" si="59"/>
        <v>0</v>
      </c>
      <c r="K202" s="51">
        <f t="shared" si="60"/>
        <v>0</v>
      </c>
      <c r="L202" s="51">
        <f t="shared" si="61"/>
        <v>0</v>
      </c>
      <c r="M202" s="272" t="s">
        <v>1623</v>
      </c>
    </row>
    <row r="203" spans="1:13" s="158" customFormat="1" ht="15" hidden="1" customHeight="1" x14ac:dyDescent="0.25">
      <c r="A203" s="154">
        <v>191</v>
      </c>
      <c r="B203" s="93" t="s">
        <v>1210</v>
      </c>
      <c r="C203" s="176" t="s">
        <v>876</v>
      </c>
      <c r="D203" s="242" t="s">
        <v>1211</v>
      </c>
      <c r="E203" s="286">
        <v>1580</v>
      </c>
      <c r="F203" s="301">
        <f t="shared" si="56"/>
        <v>1185</v>
      </c>
      <c r="G203" s="302">
        <f t="shared" si="57"/>
        <v>1106</v>
      </c>
      <c r="H203" s="302">
        <f t="shared" si="58"/>
        <v>1027</v>
      </c>
      <c r="I203" s="98"/>
      <c r="J203" s="51">
        <f t="shared" si="59"/>
        <v>0</v>
      </c>
      <c r="K203" s="51">
        <f t="shared" si="60"/>
        <v>0</v>
      </c>
      <c r="L203" s="51">
        <f t="shared" si="61"/>
        <v>0</v>
      </c>
      <c r="M203" s="272" t="s">
        <v>1623</v>
      </c>
    </row>
    <row r="204" spans="1:13" s="158" customFormat="1" ht="15" hidden="1" customHeight="1" x14ac:dyDescent="0.25">
      <c r="A204" s="154">
        <v>192</v>
      </c>
      <c r="B204" s="93" t="s">
        <v>1212</v>
      </c>
      <c r="C204" s="176" t="s">
        <v>876</v>
      </c>
      <c r="D204" s="242" t="s">
        <v>1213</v>
      </c>
      <c r="E204" s="286">
        <v>900</v>
      </c>
      <c r="F204" s="301">
        <f t="shared" si="56"/>
        <v>675</v>
      </c>
      <c r="G204" s="302">
        <f t="shared" si="57"/>
        <v>630</v>
      </c>
      <c r="H204" s="302">
        <f t="shared" si="58"/>
        <v>585</v>
      </c>
      <c r="I204" s="98"/>
      <c r="J204" s="51">
        <f t="shared" si="59"/>
        <v>0</v>
      </c>
      <c r="K204" s="51">
        <f t="shared" si="60"/>
        <v>0</v>
      </c>
      <c r="L204" s="51">
        <f t="shared" si="61"/>
        <v>0</v>
      </c>
      <c r="M204" s="272" t="s">
        <v>1623</v>
      </c>
    </row>
    <row r="205" spans="1:13" s="158" customFormat="1" ht="15" hidden="1" customHeight="1" x14ac:dyDescent="0.25">
      <c r="A205" s="154">
        <v>193</v>
      </c>
      <c r="B205" s="93" t="s">
        <v>1214</v>
      </c>
      <c r="C205" s="176" t="s">
        <v>876</v>
      </c>
      <c r="D205" s="242" t="s">
        <v>1215</v>
      </c>
      <c r="E205" s="286">
        <v>850</v>
      </c>
      <c r="F205" s="301">
        <f t="shared" si="56"/>
        <v>637.5</v>
      </c>
      <c r="G205" s="302">
        <f t="shared" si="57"/>
        <v>595</v>
      </c>
      <c r="H205" s="302">
        <f t="shared" si="58"/>
        <v>552.5</v>
      </c>
      <c r="I205" s="98"/>
      <c r="J205" s="51">
        <f t="shared" si="59"/>
        <v>0</v>
      </c>
      <c r="K205" s="51">
        <f t="shared" si="60"/>
        <v>0</v>
      </c>
      <c r="L205" s="51">
        <f t="shared" si="61"/>
        <v>0</v>
      </c>
      <c r="M205" s="272" t="s">
        <v>1623</v>
      </c>
    </row>
    <row r="206" spans="1:13" s="158" customFormat="1" ht="15" hidden="1" customHeight="1" x14ac:dyDescent="0.25">
      <c r="A206" s="154">
        <v>194</v>
      </c>
      <c r="B206" s="168" t="s">
        <v>1216</v>
      </c>
      <c r="C206" s="176" t="s">
        <v>876</v>
      </c>
      <c r="D206" s="265" t="s">
        <v>1217</v>
      </c>
      <c r="E206" s="286">
        <v>770</v>
      </c>
      <c r="F206" s="301">
        <f t="shared" si="56"/>
        <v>577.5</v>
      </c>
      <c r="G206" s="302">
        <f t="shared" si="57"/>
        <v>539</v>
      </c>
      <c r="H206" s="302">
        <f t="shared" si="58"/>
        <v>500.5</v>
      </c>
      <c r="I206" s="98"/>
      <c r="J206" s="51">
        <f t="shared" ref="J206" si="62">I206*F206</f>
        <v>0</v>
      </c>
      <c r="K206" s="51">
        <f t="shared" ref="K206" si="63">I206*G206</f>
        <v>0</v>
      </c>
      <c r="L206" s="51">
        <f t="shared" ref="L206" si="64">I206*H206</f>
        <v>0</v>
      </c>
      <c r="M206" s="272" t="s">
        <v>1623</v>
      </c>
    </row>
    <row r="207" spans="1:13" s="158" customFormat="1" ht="15" hidden="1" customHeight="1" x14ac:dyDescent="0.25">
      <c r="A207" s="154">
        <v>195</v>
      </c>
      <c r="B207" s="168" t="s">
        <v>1218</v>
      </c>
      <c r="C207" s="176" t="s">
        <v>876</v>
      </c>
      <c r="D207" s="265" t="s">
        <v>1219</v>
      </c>
      <c r="E207" s="286">
        <v>1800</v>
      </c>
      <c r="F207" s="301">
        <f t="shared" si="56"/>
        <v>1350</v>
      </c>
      <c r="G207" s="302">
        <f t="shared" si="57"/>
        <v>1260</v>
      </c>
      <c r="H207" s="302">
        <f t="shared" si="58"/>
        <v>1170</v>
      </c>
      <c r="I207" s="98"/>
      <c r="J207" s="51">
        <f t="shared" si="59"/>
        <v>0</v>
      </c>
      <c r="K207" s="51">
        <f t="shared" si="60"/>
        <v>0</v>
      </c>
      <c r="L207" s="51">
        <f t="shared" si="61"/>
        <v>0</v>
      </c>
      <c r="M207" s="272" t="s">
        <v>1623</v>
      </c>
    </row>
    <row r="208" spans="1:13" s="158" customFormat="1" ht="15" hidden="1" customHeight="1" x14ac:dyDescent="0.25">
      <c r="A208" s="154">
        <v>196</v>
      </c>
      <c r="B208" s="168" t="s">
        <v>1220</v>
      </c>
      <c r="C208" s="176" t="s">
        <v>876</v>
      </c>
      <c r="D208" s="265" t="s">
        <v>1221</v>
      </c>
      <c r="E208" s="286">
        <v>640</v>
      </c>
      <c r="F208" s="301">
        <f t="shared" si="56"/>
        <v>480</v>
      </c>
      <c r="G208" s="302">
        <f t="shared" si="57"/>
        <v>448</v>
      </c>
      <c r="H208" s="302">
        <f t="shared" si="58"/>
        <v>416</v>
      </c>
      <c r="I208" s="98"/>
      <c r="J208" s="51">
        <f t="shared" si="59"/>
        <v>0</v>
      </c>
      <c r="K208" s="51">
        <f t="shared" si="60"/>
        <v>0</v>
      </c>
      <c r="L208" s="51">
        <f t="shared" si="61"/>
        <v>0</v>
      </c>
      <c r="M208" s="272" t="s">
        <v>1623</v>
      </c>
    </row>
    <row r="209" spans="1:13" s="158" customFormat="1" ht="15" hidden="1" customHeight="1" x14ac:dyDescent="0.25">
      <c r="A209" s="154">
        <v>197</v>
      </c>
      <c r="B209" s="168" t="s">
        <v>1222</v>
      </c>
      <c r="C209" s="176" t="s">
        <v>876</v>
      </c>
      <c r="D209" s="265" t="s">
        <v>1223</v>
      </c>
      <c r="E209" s="286">
        <v>3180</v>
      </c>
      <c r="F209" s="301">
        <f t="shared" si="56"/>
        <v>2385</v>
      </c>
      <c r="G209" s="302">
        <f t="shared" si="57"/>
        <v>2226</v>
      </c>
      <c r="H209" s="302">
        <f t="shared" si="58"/>
        <v>2067</v>
      </c>
      <c r="I209" s="98"/>
      <c r="J209" s="51">
        <f t="shared" si="59"/>
        <v>0</v>
      </c>
      <c r="K209" s="51">
        <f t="shared" si="60"/>
        <v>0</v>
      </c>
      <c r="L209" s="51">
        <f t="shared" si="61"/>
        <v>0</v>
      </c>
      <c r="M209" s="272" t="s">
        <v>1623</v>
      </c>
    </row>
    <row r="210" spans="1:13" s="158" customFormat="1" ht="15" hidden="1" customHeight="1" x14ac:dyDescent="0.25">
      <c r="A210" s="154">
        <v>198</v>
      </c>
      <c r="B210" s="168" t="s">
        <v>1224</v>
      </c>
      <c r="C210" s="176" t="s">
        <v>876</v>
      </c>
      <c r="D210" s="265" t="s">
        <v>1225</v>
      </c>
      <c r="E210" s="286">
        <v>1580</v>
      </c>
      <c r="F210" s="301">
        <f t="shared" si="56"/>
        <v>1185</v>
      </c>
      <c r="G210" s="302">
        <f t="shared" si="57"/>
        <v>1106</v>
      </c>
      <c r="H210" s="302">
        <f t="shared" si="58"/>
        <v>1027</v>
      </c>
      <c r="I210" s="98"/>
      <c r="J210" s="51">
        <f t="shared" si="59"/>
        <v>0</v>
      </c>
      <c r="K210" s="51">
        <f t="shared" si="60"/>
        <v>0</v>
      </c>
      <c r="L210" s="51">
        <f t="shared" si="61"/>
        <v>0</v>
      </c>
      <c r="M210" s="272" t="s">
        <v>1623</v>
      </c>
    </row>
    <row r="211" spans="1:13" s="158" customFormat="1" ht="15" hidden="1" customHeight="1" x14ac:dyDescent="0.25">
      <c r="A211" s="154">
        <v>199</v>
      </c>
      <c r="B211" s="168" t="s">
        <v>1226</v>
      </c>
      <c r="C211" s="176" t="s">
        <v>876</v>
      </c>
      <c r="D211" s="265" t="s">
        <v>1227</v>
      </c>
      <c r="E211" s="286">
        <v>1370</v>
      </c>
      <c r="F211" s="301">
        <f t="shared" si="56"/>
        <v>1027.5</v>
      </c>
      <c r="G211" s="302">
        <f t="shared" si="57"/>
        <v>959</v>
      </c>
      <c r="H211" s="302">
        <f t="shared" si="58"/>
        <v>890.5</v>
      </c>
      <c r="I211" s="98"/>
      <c r="J211" s="51">
        <f t="shared" si="59"/>
        <v>0</v>
      </c>
      <c r="K211" s="51">
        <f t="shared" si="60"/>
        <v>0</v>
      </c>
      <c r="L211" s="51">
        <f t="shared" si="61"/>
        <v>0</v>
      </c>
      <c r="M211" s="272" t="s">
        <v>1623</v>
      </c>
    </row>
    <row r="212" spans="1:13" s="158" customFormat="1" ht="15" customHeight="1" x14ac:dyDescent="0.25">
      <c r="A212" s="154">
        <v>200</v>
      </c>
      <c r="B212" s="168" t="s">
        <v>1228</v>
      </c>
      <c r="C212" s="176" t="s">
        <v>876</v>
      </c>
      <c r="D212" s="238" t="s">
        <v>1229</v>
      </c>
      <c r="E212" s="286">
        <v>1900</v>
      </c>
      <c r="F212" s="301">
        <f t="shared" si="56"/>
        <v>1425</v>
      </c>
      <c r="G212" s="302">
        <f t="shared" si="57"/>
        <v>1330</v>
      </c>
      <c r="H212" s="302">
        <f t="shared" si="58"/>
        <v>1235</v>
      </c>
      <c r="I212" s="98"/>
      <c r="J212" s="51">
        <f t="shared" si="59"/>
        <v>0</v>
      </c>
      <c r="K212" s="51">
        <f t="shared" si="60"/>
        <v>0</v>
      </c>
      <c r="L212" s="51">
        <f t="shared" si="61"/>
        <v>0</v>
      </c>
      <c r="M212" s="33" t="s">
        <v>180</v>
      </c>
    </row>
    <row r="213" spans="1:13" s="158" customFormat="1" ht="15" customHeight="1" x14ac:dyDescent="0.25">
      <c r="A213" s="154">
        <v>201</v>
      </c>
      <c r="B213" s="214" t="s">
        <v>1230</v>
      </c>
      <c r="C213" s="182" t="s">
        <v>932</v>
      </c>
      <c r="D213" s="248" t="s">
        <v>1231</v>
      </c>
      <c r="E213" s="286">
        <v>3780</v>
      </c>
      <c r="F213" s="301">
        <f t="shared" si="56"/>
        <v>2835</v>
      </c>
      <c r="G213" s="302">
        <f t="shared" si="57"/>
        <v>2646</v>
      </c>
      <c r="H213" s="302">
        <f t="shared" si="58"/>
        <v>2457</v>
      </c>
      <c r="I213" s="98"/>
      <c r="J213" s="51">
        <f t="shared" si="59"/>
        <v>0</v>
      </c>
      <c r="K213" s="51">
        <f t="shared" si="60"/>
        <v>0</v>
      </c>
      <c r="L213" s="51">
        <f t="shared" si="61"/>
        <v>0</v>
      </c>
      <c r="M213" s="33" t="s">
        <v>180</v>
      </c>
    </row>
    <row r="214" spans="1:13" s="158" customFormat="1" ht="15" hidden="1" customHeight="1" x14ac:dyDescent="0.25">
      <c r="A214" s="154">
        <v>202</v>
      </c>
      <c r="B214" s="93" t="s">
        <v>1232</v>
      </c>
      <c r="C214" s="182" t="s">
        <v>932</v>
      </c>
      <c r="D214" s="242" t="s">
        <v>1233</v>
      </c>
      <c r="E214" s="286">
        <v>1580</v>
      </c>
      <c r="F214" s="301">
        <f t="shared" si="56"/>
        <v>1185</v>
      </c>
      <c r="G214" s="302">
        <f t="shared" si="57"/>
        <v>1106</v>
      </c>
      <c r="H214" s="302">
        <f t="shared" si="58"/>
        <v>1027</v>
      </c>
      <c r="I214" s="98"/>
      <c r="J214" s="51">
        <f t="shared" si="59"/>
        <v>0</v>
      </c>
      <c r="K214" s="51">
        <f t="shared" si="60"/>
        <v>0</v>
      </c>
      <c r="L214" s="51">
        <f t="shared" si="61"/>
        <v>0</v>
      </c>
      <c r="M214" s="272" t="s">
        <v>1623</v>
      </c>
    </row>
    <row r="215" spans="1:13" s="158" customFormat="1" ht="15" hidden="1" customHeight="1" x14ac:dyDescent="0.25">
      <c r="A215" s="154">
        <v>203</v>
      </c>
      <c r="B215" s="168" t="s">
        <v>1234</v>
      </c>
      <c r="C215" s="182" t="s">
        <v>932</v>
      </c>
      <c r="D215" s="242" t="s">
        <v>1235</v>
      </c>
      <c r="E215" s="286">
        <v>600</v>
      </c>
      <c r="F215" s="301">
        <f t="shared" si="56"/>
        <v>450</v>
      </c>
      <c r="G215" s="302">
        <f t="shared" si="57"/>
        <v>420</v>
      </c>
      <c r="H215" s="302">
        <f t="shared" si="58"/>
        <v>390</v>
      </c>
      <c r="I215" s="98"/>
      <c r="J215" s="51">
        <f t="shared" si="59"/>
        <v>0</v>
      </c>
      <c r="K215" s="51">
        <f t="shared" si="60"/>
        <v>0</v>
      </c>
      <c r="L215" s="51">
        <f t="shared" si="61"/>
        <v>0</v>
      </c>
      <c r="M215" s="272" t="s">
        <v>1623</v>
      </c>
    </row>
    <row r="216" spans="1:13" s="158" customFormat="1" ht="15" hidden="1" customHeight="1" x14ac:dyDescent="0.25">
      <c r="A216" s="154">
        <v>204</v>
      </c>
      <c r="B216" s="168" t="s">
        <v>1236</v>
      </c>
      <c r="C216" s="182" t="s">
        <v>932</v>
      </c>
      <c r="D216" s="242" t="s">
        <v>1237</v>
      </c>
      <c r="E216" s="286">
        <v>1700</v>
      </c>
      <c r="F216" s="301">
        <f t="shared" si="56"/>
        <v>1275</v>
      </c>
      <c r="G216" s="302">
        <f t="shared" si="57"/>
        <v>1190</v>
      </c>
      <c r="H216" s="302">
        <f t="shared" si="58"/>
        <v>1105</v>
      </c>
      <c r="I216" s="98"/>
      <c r="J216" s="51">
        <f t="shared" si="59"/>
        <v>0</v>
      </c>
      <c r="K216" s="51">
        <f t="shared" si="60"/>
        <v>0</v>
      </c>
      <c r="L216" s="51">
        <f t="shared" si="61"/>
        <v>0</v>
      </c>
      <c r="M216" s="272" t="s">
        <v>1623</v>
      </c>
    </row>
    <row r="217" spans="1:13" s="158" customFormat="1" ht="15" hidden="1" customHeight="1" x14ac:dyDescent="0.25">
      <c r="A217" s="154">
        <v>205</v>
      </c>
      <c r="B217" s="168" t="s">
        <v>1238</v>
      </c>
      <c r="C217" s="182" t="s">
        <v>932</v>
      </c>
      <c r="D217" s="242" t="s">
        <v>1239</v>
      </c>
      <c r="E217" s="286">
        <v>2270</v>
      </c>
      <c r="F217" s="301">
        <f t="shared" si="56"/>
        <v>1702.5</v>
      </c>
      <c r="G217" s="302">
        <f t="shared" si="57"/>
        <v>1589</v>
      </c>
      <c r="H217" s="302">
        <f t="shared" si="58"/>
        <v>1475.5</v>
      </c>
      <c r="I217" s="98"/>
      <c r="J217" s="51">
        <f t="shared" si="59"/>
        <v>0</v>
      </c>
      <c r="K217" s="51">
        <f t="shared" si="60"/>
        <v>0</v>
      </c>
      <c r="L217" s="51">
        <f t="shared" si="61"/>
        <v>0</v>
      </c>
      <c r="M217" s="272" t="s">
        <v>1623</v>
      </c>
    </row>
    <row r="218" spans="1:13" s="158" customFormat="1" ht="15" hidden="1" customHeight="1" x14ac:dyDescent="0.25">
      <c r="A218" s="154">
        <v>206</v>
      </c>
      <c r="B218" s="168" t="s">
        <v>1240</v>
      </c>
      <c r="C218" s="182" t="s">
        <v>932</v>
      </c>
      <c r="D218" s="242" t="s">
        <v>1241</v>
      </c>
      <c r="E218" s="286">
        <v>1900</v>
      </c>
      <c r="F218" s="301">
        <f t="shared" si="56"/>
        <v>1425</v>
      </c>
      <c r="G218" s="302">
        <f t="shared" si="57"/>
        <v>1330</v>
      </c>
      <c r="H218" s="302">
        <f t="shared" si="58"/>
        <v>1235</v>
      </c>
      <c r="I218" s="98"/>
      <c r="J218" s="51">
        <f t="shared" si="59"/>
        <v>0</v>
      </c>
      <c r="K218" s="51">
        <f t="shared" si="60"/>
        <v>0</v>
      </c>
      <c r="L218" s="51">
        <f t="shared" si="61"/>
        <v>0</v>
      </c>
      <c r="M218" s="272" t="s">
        <v>1623</v>
      </c>
    </row>
    <row r="219" spans="1:13" s="158" customFormat="1" ht="18" hidden="1" customHeight="1" x14ac:dyDescent="0.25">
      <c r="A219" s="154">
        <v>207</v>
      </c>
      <c r="B219" s="168" t="s">
        <v>1242</v>
      </c>
      <c r="C219" s="182" t="s">
        <v>932</v>
      </c>
      <c r="D219" s="242" t="s">
        <v>1243</v>
      </c>
      <c r="E219" s="286">
        <v>1700</v>
      </c>
      <c r="F219" s="301">
        <f t="shared" si="56"/>
        <v>1275</v>
      </c>
      <c r="G219" s="302">
        <f t="shared" si="57"/>
        <v>1190</v>
      </c>
      <c r="H219" s="302">
        <f t="shared" si="58"/>
        <v>1105</v>
      </c>
      <c r="I219" s="98"/>
      <c r="J219" s="51">
        <f t="shared" ref="J219" si="65">I219*F219</f>
        <v>0</v>
      </c>
      <c r="K219" s="51">
        <f t="shared" ref="K219" si="66">I219*G219</f>
        <v>0</v>
      </c>
      <c r="L219" s="51">
        <f t="shared" ref="L219" si="67">I219*H219</f>
        <v>0</v>
      </c>
      <c r="M219" s="272" t="s">
        <v>1623</v>
      </c>
    </row>
    <row r="220" spans="1:13" s="158" customFormat="1" ht="15" hidden="1" customHeight="1" x14ac:dyDescent="0.25">
      <c r="A220" s="154">
        <v>208</v>
      </c>
      <c r="B220" s="93" t="s">
        <v>1244</v>
      </c>
      <c r="C220" s="182" t="s">
        <v>932</v>
      </c>
      <c r="D220" s="242" t="s">
        <v>1245</v>
      </c>
      <c r="E220" s="286">
        <v>2000</v>
      </c>
      <c r="F220" s="301">
        <f t="shared" si="56"/>
        <v>1500</v>
      </c>
      <c r="G220" s="302">
        <f t="shared" si="57"/>
        <v>1400</v>
      </c>
      <c r="H220" s="302">
        <f t="shared" si="58"/>
        <v>1300</v>
      </c>
      <c r="I220" s="98"/>
      <c r="J220" s="51">
        <f t="shared" si="59"/>
        <v>0</v>
      </c>
      <c r="K220" s="51">
        <f t="shared" si="60"/>
        <v>0</v>
      </c>
      <c r="L220" s="51">
        <f t="shared" si="61"/>
        <v>0</v>
      </c>
      <c r="M220" s="272" t="s">
        <v>1623</v>
      </c>
    </row>
    <row r="221" spans="1:13" s="158" customFormat="1" ht="15" hidden="1" customHeight="1" x14ac:dyDescent="0.25">
      <c r="A221" s="154">
        <v>209</v>
      </c>
      <c r="B221" s="93" t="s">
        <v>1246</v>
      </c>
      <c r="C221" s="182" t="s">
        <v>932</v>
      </c>
      <c r="D221" s="242" t="s">
        <v>1247</v>
      </c>
      <c r="E221" s="286">
        <v>1900</v>
      </c>
      <c r="F221" s="301">
        <f t="shared" si="56"/>
        <v>1425</v>
      </c>
      <c r="G221" s="302">
        <f t="shared" si="57"/>
        <v>1330</v>
      </c>
      <c r="H221" s="302">
        <f t="shared" si="58"/>
        <v>1235</v>
      </c>
      <c r="I221" s="98"/>
      <c r="J221" s="51">
        <f t="shared" si="59"/>
        <v>0</v>
      </c>
      <c r="K221" s="51">
        <f t="shared" si="60"/>
        <v>0</v>
      </c>
      <c r="L221" s="51">
        <f t="shared" si="61"/>
        <v>0</v>
      </c>
      <c r="M221" s="272" t="s">
        <v>1623</v>
      </c>
    </row>
    <row r="222" spans="1:13" s="158" customFormat="1" ht="15" hidden="1" customHeight="1" x14ac:dyDescent="0.25">
      <c r="A222" s="154">
        <v>210</v>
      </c>
      <c r="B222" s="93" t="s">
        <v>1248</v>
      </c>
      <c r="C222" s="182" t="s">
        <v>932</v>
      </c>
      <c r="D222" s="242" t="s">
        <v>1249</v>
      </c>
      <c r="E222" s="286">
        <v>1900</v>
      </c>
      <c r="F222" s="301">
        <f t="shared" si="56"/>
        <v>1425</v>
      </c>
      <c r="G222" s="302">
        <f t="shared" si="57"/>
        <v>1330</v>
      </c>
      <c r="H222" s="302">
        <f t="shared" si="58"/>
        <v>1235</v>
      </c>
      <c r="I222" s="98"/>
      <c r="J222" s="51">
        <f t="shared" si="59"/>
        <v>0</v>
      </c>
      <c r="K222" s="51">
        <f t="shared" si="60"/>
        <v>0</v>
      </c>
      <c r="L222" s="51">
        <f t="shared" si="61"/>
        <v>0</v>
      </c>
      <c r="M222" s="272" t="s">
        <v>1623</v>
      </c>
    </row>
    <row r="223" spans="1:13" s="158" customFormat="1" ht="15" hidden="1" customHeight="1" x14ac:dyDescent="0.25">
      <c r="A223" s="154">
        <v>211</v>
      </c>
      <c r="B223" s="93" t="s">
        <v>1250</v>
      </c>
      <c r="C223" s="182" t="s">
        <v>932</v>
      </c>
      <c r="D223" s="242" t="s">
        <v>1251</v>
      </c>
      <c r="E223" s="286">
        <v>3400</v>
      </c>
      <c r="F223" s="301">
        <f t="shared" si="56"/>
        <v>2550</v>
      </c>
      <c r="G223" s="302">
        <f t="shared" si="57"/>
        <v>2380</v>
      </c>
      <c r="H223" s="302">
        <f t="shared" si="58"/>
        <v>2210</v>
      </c>
      <c r="I223" s="98"/>
      <c r="J223" s="51">
        <f t="shared" si="59"/>
        <v>0</v>
      </c>
      <c r="K223" s="51">
        <f t="shared" si="60"/>
        <v>0</v>
      </c>
      <c r="L223" s="51">
        <f t="shared" si="61"/>
        <v>0</v>
      </c>
      <c r="M223" s="272" t="s">
        <v>1623</v>
      </c>
    </row>
    <row r="224" spans="1:13" s="158" customFormat="1" ht="15" hidden="1" customHeight="1" x14ac:dyDescent="0.25">
      <c r="A224" s="154">
        <v>212</v>
      </c>
      <c r="B224" s="93" t="s">
        <v>1252</v>
      </c>
      <c r="C224" s="182" t="s">
        <v>932</v>
      </c>
      <c r="D224" s="242" t="s">
        <v>1253</v>
      </c>
      <c r="E224" s="286">
        <v>730</v>
      </c>
      <c r="F224" s="301">
        <f t="shared" si="56"/>
        <v>547.5</v>
      </c>
      <c r="G224" s="302">
        <f t="shared" si="57"/>
        <v>511</v>
      </c>
      <c r="H224" s="302">
        <f t="shared" si="58"/>
        <v>474.5</v>
      </c>
      <c r="I224" s="98"/>
      <c r="J224" s="51">
        <f t="shared" si="59"/>
        <v>0</v>
      </c>
      <c r="K224" s="51">
        <f t="shared" si="60"/>
        <v>0</v>
      </c>
      <c r="L224" s="51">
        <f t="shared" si="61"/>
        <v>0</v>
      </c>
      <c r="M224" s="272" t="s">
        <v>1623</v>
      </c>
    </row>
    <row r="225" spans="1:13" s="158" customFormat="1" ht="15" hidden="1" customHeight="1" x14ac:dyDescent="0.25">
      <c r="A225" s="154">
        <v>213</v>
      </c>
      <c r="B225" s="93" t="s">
        <v>1254</v>
      </c>
      <c r="C225" s="182" t="s">
        <v>932</v>
      </c>
      <c r="D225" s="242" t="s">
        <v>1255</v>
      </c>
      <c r="E225" s="286">
        <v>1500</v>
      </c>
      <c r="F225" s="301">
        <f t="shared" si="56"/>
        <v>1125</v>
      </c>
      <c r="G225" s="302">
        <f t="shared" si="57"/>
        <v>1050</v>
      </c>
      <c r="H225" s="302">
        <f t="shared" si="58"/>
        <v>975</v>
      </c>
      <c r="I225" s="98"/>
      <c r="J225" s="51">
        <f t="shared" si="59"/>
        <v>0</v>
      </c>
      <c r="K225" s="51">
        <f t="shared" si="60"/>
        <v>0</v>
      </c>
      <c r="L225" s="51">
        <f t="shared" si="61"/>
        <v>0</v>
      </c>
      <c r="M225" s="272" t="s">
        <v>1623</v>
      </c>
    </row>
    <row r="226" spans="1:13" s="158" customFormat="1" ht="15" hidden="1" customHeight="1" x14ac:dyDescent="0.25">
      <c r="A226" s="154">
        <v>214</v>
      </c>
      <c r="B226" s="93" t="s">
        <v>1256</v>
      </c>
      <c r="C226" s="182" t="s">
        <v>932</v>
      </c>
      <c r="D226" s="242" t="s">
        <v>1257</v>
      </c>
      <c r="E226" s="286">
        <v>1900</v>
      </c>
      <c r="F226" s="301">
        <f t="shared" si="56"/>
        <v>1425</v>
      </c>
      <c r="G226" s="302">
        <f t="shared" si="57"/>
        <v>1330</v>
      </c>
      <c r="H226" s="302">
        <f t="shared" si="58"/>
        <v>1235</v>
      </c>
      <c r="I226" s="98"/>
      <c r="J226" s="51">
        <f t="shared" si="59"/>
        <v>0</v>
      </c>
      <c r="K226" s="51">
        <f t="shared" si="60"/>
        <v>0</v>
      </c>
      <c r="L226" s="51">
        <f t="shared" si="61"/>
        <v>0</v>
      </c>
      <c r="M226" s="272" t="s">
        <v>1623</v>
      </c>
    </row>
    <row r="227" spans="1:13" s="158" customFormat="1" ht="15" hidden="1" customHeight="1" x14ac:dyDescent="0.25">
      <c r="A227" s="154">
        <v>215</v>
      </c>
      <c r="B227" s="93" t="s">
        <v>1258</v>
      </c>
      <c r="C227" s="182" t="s">
        <v>932</v>
      </c>
      <c r="D227" s="242" t="s">
        <v>1259</v>
      </c>
      <c r="E227" s="286">
        <v>1670</v>
      </c>
      <c r="F227" s="301">
        <f t="shared" si="56"/>
        <v>1252.5</v>
      </c>
      <c r="G227" s="302">
        <f t="shared" si="57"/>
        <v>1169</v>
      </c>
      <c r="H227" s="302">
        <f t="shared" si="58"/>
        <v>1085.5</v>
      </c>
      <c r="I227" s="98"/>
      <c r="J227" s="51">
        <f t="shared" si="59"/>
        <v>0</v>
      </c>
      <c r="K227" s="51">
        <f t="shared" si="60"/>
        <v>0</v>
      </c>
      <c r="L227" s="51">
        <f t="shared" si="61"/>
        <v>0</v>
      </c>
      <c r="M227" s="272" t="s">
        <v>1623</v>
      </c>
    </row>
    <row r="228" spans="1:13" s="158" customFormat="1" ht="15" hidden="1" customHeight="1" x14ac:dyDescent="0.25">
      <c r="A228" s="154">
        <v>216</v>
      </c>
      <c r="B228" s="93" t="s">
        <v>1260</v>
      </c>
      <c r="C228" s="182" t="s">
        <v>932</v>
      </c>
      <c r="D228" s="242" t="s">
        <v>1261</v>
      </c>
      <c r="E228" s="286">
        <v>600</v>
      </c>
      <c r="F228" s="301">
        <f t="shared" si="56"/>
        <v>450</v>
      </c>
      <c r="G228" s="302">
        <f t="shared" si="57"/>
        <v>420</v>
      </c>
      <c r="H228" s="302">
        <f t="shared" si="58"/>
        <v>390</v>
      </c>
      <c r="I228" s="98"/>
      <c r="J228" s="51">
        <f t="shared" si="59"/>
        <v>0</v>
      </c>
      <c r="K228" s="51">
        <f t="shared" si="60"/>
        <v>0</v>
      </c>
      <c r="L228" s="51">
        <f t="shared" si="61"/>
        <v>0</v>
      </c>
      <c r="M228" s="272" t="s">
        <v>1623</v>
      </c>
    </row>
    <row r="229" spans="1:13" s="158" customFormat="1" ht="15" hidden="1" customHeight="1" x14ac:dyDescent="0.25">
      <c r="A229" s="154">
        <v>217</v>
      </c>
      <c r="B229" s="168" t="s">
        <v>1262</v>
      </c>
      <c r="C229" s="182" t="s">
        <v>932</v>
      </c>
      <c r="D229" s="265" t="s">
        <v>1263</v>
      </c>
      <c r="E229" s="286">
        <v>900</v>
      </c>
      <c r="F229" s="301">
        <f t="shared" si="56"/>
        <v>675</v>
      </c>
      <c r="G229" s="302">
        <f t="shared" si="57"/>
        <v>630</v>
      </c>
      <c r="H229" s="302">
        <f t="shared" si="58"/>
        <v>585</v>
      </c>
      <c r="I229" s="98"/>
      <c r="J229" s="51">
        <f t="shared" si="59"/>
        <v>0</v>
      </c>
      <c r="K229" s="51">
        <f t="shared" si="60"/>
        <v>0</v>
      </c>
      <c r="L229" s="51">
        <f t="shared" si="61"/>
        <v>0</v>
      </c>
      <c r="M229" s="272" t="s">
        <v>1623</v>
      </c>
    </row>
    <row r="230" spans="1:13" s="158" customFormat="1" ht="15" hidden="1" customHeight="1" x14ac:dyDescent="0.25">
      <c r="A230" s="154">
        <v>218</v>
      </c>
      <c r="B230" s="168" t="s">
        <v>1264</v>
      </c>
      <c r="C230" s="182" t="s">
        <v>932</v>
      </c>
      <c r="D230" s="265" t="s">
        <v>1265</v>
      </c>
      <c r="E230" s="286">
        <v>640</v>
      </c>
      <c r="F230" s="301">
        <f t="shared" si="56"/>
        <v>480</v>
      </c>
      <c r="G230" s="302">
        <f t="shared" si="57"/>
        <v>448</v>
      </c>
      <c r="H230" s="302">
        <f t="shared" si="58"/>
        <v>416</v>
      </c>
      <c r="I230" s="98"/>
      <c r="J230" s="51">
        <f t="shared" si="59"/>
        <v>0</v>
      </c>
      <c r="K230" s="51">
        <f t="shared" si="60"/>
        <v>0</v>
      </c>
      <c r="L230" s="51">
        <f t="shared" si="61"/>
        <v>0</v>
      </c>
      <c r="M230" s="272" t="s">
        <v>1623</v>
      </c>
    </row>
    <row r="231" spans="1:13" s="158" customFormat="1" ht="15" hidden="1" customHeight="1" x14ac:dyDescent="0.25">
      <c r="A231" s="154">
        <v>219</v>
      </c>
      <c r="B231" s="168" t="s">
        <v>1266</v>
      </c>
      <c r="C231" s="182" t="s">
        <v>932</v>
      </c>
      <c r="D231" s="265" t="s">
        <v>1267</v>
      </c>
      <c r="E231" s="286">
        <v>640</v>
      </c>
      <c r="F231" s="301">
        <f t="shared" si="56"/>
        <v>480</v>
      </c>
      <c r="G231" s="302">
        <f t="shared" si="57"/>
        <v>448</v>
      </c>
      <c r="H231" s="302">
        <f t="shared" si="58"/>
        <v>416</v>
      </c>
      <c r="I231" s="98"/>
      <c r="J231" s="51">
        <f t="shared" ref="J231:J294" si="68">I231*F231</f>
        <v>0</v>
      </c>
      <c r="K231" s="51">
        <f t="shared" ref="K231:K294" si="69">I231*G231</f>
        <v>0</v>
      </c>
      <c r="L231" s="51">
        <f t="shared" ref="L231:L294" si="70">I231*H231</f>
        <v>0</v>
      </c>
      <c r="M231" s="272" t="s">
        <v>1623</v>
      </c>
    </row>
    <row r="232" spans="1:13" s="158" customFormat="1" ht="15" hidden="1" customHeight="1" x14ac:dyDescent="0.25">
      <c r="A232" s="154">
        <v>220</v>
      </c>
      <c r="B232" s="168" t="s">
        <v>1268</v>
      </c>
      <c r="C232" s="182" t="s">
        <v>932</v>
      </c>
      <c r="D232" s="265" t="s">
        <v>1269</v>
      </c>
      <c r="E232" s="286">
        <v>1930</v>
      </c>
      <c r="F232" s="301">
        <f t="shared" si="56"/>
        <v>1447.5</v>
      </c>
      <c r="G232" s="302">
        <f t="shared" si="57"/>
        <v>1351</v>
      </c>
      <c r="H232" s="302">
        <f t="shared" si="58"/>
        <v>1254.5</v>
      </c>
      <c r="I232" s="98"/>
      <c r="J232" s="51">
        <f t="shared" si="68"/>
        <v>0</v>
      </c>
      <c r="K232" s="51">
        <f t="shared" si="69"/>
        <v>0</v>
      </c>
      <c r="L232" s="51">
        <f t="shared" si="70"/>
        <v>0</v>
      </c>
      <c r="M232" s="272" t="s">
        <v>1623</v>
      </c>
    </row>
    <row r="233" spans="1:13" s="158" customFormat="1" ht="15" customHeight="1" x14ac:dyDescent="0.25">
      <c r="A233" s="154">
        <v>221</v>
      </c>
      <c r="B233" s="215" t="s">
        <v>1270</v>
      </c>
      <c r="C233" s="163" t="s">
        <v>820</v>
      </c>
      <c r="D233" s="249" t="s">
        <v>1271</v>
      </c>
      <c r="E233" s="286">
        <v>3980</v>
      </c>
      <c r="F233" s="301">
        <f t="shared" si="56"/>
        <v>2985</v>
      </c>
      <c r="G233" s="302">
        <f t="shared" si="57"/>
        <v>2786</v>
      </c>
      <c r="H233" s="302">
        <f t="shared" si="58"/>
        <v>2587</v>
      </c>
      <c r="I233" s="98"/>
      <c r="J233" s="51">
        <f t="shared" si="68"/>
        <v>0</v>
      </c>
      <c r="K233" s="51">
        <f t="shared" si="69"/>
        <v>0</v>
      </c>
      <c r="L233" s="51">
        <f t="shared" si="70"/>
        <v>0</v>
      </c>
      <c r="M233" s="33" t="s">
        <v>180</v>
      </c>
    </row>
    <row r="234" spans="1:13" s="158" customFormat="1" ht="15" customHeight="1" x14ac:dyDescent="0.25">
      <c r="A234" s="154">
        <v>222</v>
      </c>
      <c r="B234" s="215" t="s">
        <v>1272</v>
      </c>
      <c r="C234" s="163" t="s">
        <v>820</v>
      </c>
      <c r="D234" s="249" t="s">
        <v>1273</v>
      </c>
      <c r="E234" s="286">
        <v>2350</v>
      </c>
      <c r="F234" s="301">
        <f t="shared" si="56"/>
        <v>1762.5</v>
      </c>
      <c r="G234" s="302">
        <f t="shared" si="57"/>
        <v>1645</v>
      </c>
      <c r="H234" s="302">
        <f t="shared" si="58"/>
        <v>1527.5</v>
      </c>
      <c r="I234" s="98"/>
      <c r="J234" s="51">
        <f t="shared" si="68"/>
        <v>0</v>
      </c>
      <c r="K234" s="51">
        <f t="shared" si="69"/>
        <v>0</v>
      </c>
      <c r="L234" s="51">
        <f t="shared" si="70"/>
        <v>0</v>
      </c>
      <c r="M234" s="33" t="s">
        <v>180</v>
      </c>
    </row>
    <row r="235" spans="1:13" s="158" customFormat="1" ht="15" hidden="1" customHeight="1" x14ac:dyDescent="0.25">
      <c r="A235" s="154">
        <v>223</v>
      </c>
      <c r="B235" s="93" t="s">
        <v>1274</v>
      </c>
      <c r="C235" s="163" t="s">
        <v>820</v>
      </c>
      <c r="D235" s="242" t="s">
        <v>1275</v>
      </c>
      <c r="E235" s="286">
        <v>900</v>
      </c>
      <c r="F235" s="301">
        <f t="shared" si="56"/>
        <v>675</v>
      </c>
      <c r="G235" s="302">
        <f t="shared" si="57"/>
        <v>630</v>
      </c>
      <c r="H235" s="302">
        <f t="shared" si="58"/>
        <v>585</v>
      </c>
      <c r="I235" s="98"/>
      <c r="J235" s="51">
        <f t="shared" si="68"/>
        <v>0</v>
      </c>
      <c r="K235" s="51">
        <f t="shared" si="69"/>
        <v>0</v>
      </c>
      <c r="L235" s="51">
        <f t="shared" si="70"/>
        <v>0</v>
      </c>
      <c r="M235" s="272" t="s">
        <v>1623</v>
      </c>
    </row>
    <row r="236" spans="1:13" s="158" customFormat="1" ht="15" hidden="1" customHeight="1" x14ac:dyDescent="0.25">
      <c r="A236" s="154">
        <v>224</v>
      </c>
      <c r="B236" s="93" t="s">
        <v>1276</v>
      </c>
      <c r="C236" s="163" t="s">
        <v>820</v>
      </c>
      <c r="D236" s="242" t="s">
        <v>1277</v>
      </c>
      <c r="E236" s="286">
        <v>900</v>
      </c>
      <c r="F236" s="301">
        <f t="shared" si="56"/>
        <v>675</v>
      </c>
      <c r="G236" s="302">
        <f t="shared" si="57"/>
        <v>630</v>
      </c>
      <c r="H236" s="302">
        <f t="shared" si="58"/>
        <v>585</v>
      </c>
      <c r="I236" s="98"/>
      <c r="J236" s="51">
        <f t="shared" si="68"/>
        <v>0</v>
      </c>
      <c r="K236" s="51">
        <f t="shared" si="69"/>
        <v>0</v>
      </c>
      <c r="L236" s="51">
        <f t="shared" si="70"/>
        <v>0</v>
      </c>
      <c r="M236" s="272" t="s">
        <v>1623</v>
      </c>
    </row>
    <row r="237" spans="1:13" s="158" customFormat="1" ht="15" hidden="1" customHeight="1" x14ac:dyDescent="0.25">
      <c r="A237" s="154">
        <v>225</v>
      </c>
      <c r="B237" s="93" t="s">
        <v>1278</v>
      </c>
      <c r="C237" s="163" t="s">
        <v>820</v>
      </c>
      <c r="D237" s="242" t="s">
        <v>1279</v>
      </c>
      <c r="E237" s="286">
        <v>1680</v>
      </c>
      <c r="F237" s="301">
        <f t="shared" si="56"/>
        <v>1260</v>
      </c>
      <c r="G237" s="302">
        <f t="shared" si="57"/>
        <v>1176</v>
      </c>
      <c r="H237" s="302">
        <f t="shared" si="58"/>
        <v>1092</v>
      </c>
      <c r="I237" s="98"/>
      <c r="J237" s="51">
        <f t="shared" si="68"/>
        <v>0</v>
      </c>
      <c r="K237" s="51">
        <f t="shared" si="69"/>
        <v>0</v>
      </c>
      <c r="L237" s="51">
        <f t="shared" si="70"/>
        <v>0</v>
      </c>
      <c r="M237" s="272" t="s">
        <v>1623</v>
      </c>
    </row>
    <row r="238" spans="1:13" s="158" customFormat="1" ht="15" hidden="1" customHeight="1" x14ac:dyDescent="0.25">
      <c r="A238" s="154">
        <v>226</v>
      </c>
      <c r="B238" s="93" t="s">
        <v>1280</v>
      </c>
      <c r="C238" s="163" t="s">
        <v>820</v>
      </c>
      <c r="D238" s="242" t="s">
        <v>1281</v>
      </c>
      <c r="E238" s="286">
        <v>2700</v>
      </c>
      <c r="F238" s="301">
        <f t="shared" si="56"/>
        <v>2025</v>
      </c>
      <c r="G238" s="302">
        <f t="shared" si="57"/>
        <v>1890</v>
      </c>
      <c r="H238" s="302">
        <f t="shared" si="58"/>
        <v>1755</v>
      </c>
      <c r="I238" s="98"/>
      <c r="J238" s="51">
        <f t="shared" si="68"/>
        <v>0</v>
      </c>
      <c r="K238" s="51">
        <f t="shared" si="69"/>
        <v>0</v>
      </c>
      <c r="L238" s="51">
        <f t="shared" si="70"/>
        <v>0</v>
      </c>
      <c r="M238" s="272" t="s">
        <v>1623</v>
      </c>
    </row>
    <row r="239" spans="1:13" s="158" customFormat="1" ht="15" hidden="1" customHeight="1" x14ac:dyDescent="0.25">
      <c r="A239" s="154">
        <v>227</v>
      </c>
      <c r="B239" s="93" t="s">
        <v>1282</v>
      </c>
      <c r="C239" s="163" t="s">
        <v>820</v>
      </c>
      <c r="D239" s="242" t="s">
        <v>1283</v>
      </c>
      <c r="E239" s="286">
        <v>2960</v>
      </c>
      <c r="F239" s="301">
        <f t="shared" si="56"/>
        <v>2220</v>
      </c>
      <c r="G239" s="302">
        <f t="shared" si="57"/>
        <v>2072</v>
      </c>
      <c r="H239" s="302">
        <f t="shared" si="58"/>
        <v>1924</v>
      </c>
      <c r="I239" s="98"/>
      <c r="J239" s="51">
        <f t="shared" si="68"/>
        <v>0</v>
      </c>
      <c r="K239" s="51">
        <f t="shared" si="69"/>
        <v>0</v>
      </c>
      <c r="L239" s="51">
        <f t="shared" si="70"/>
        <v>0</v>
      </c>
      <c r="M239" s="272" t="s">
        <v>1623</v>
      </c>
    </row>
    <row r="240" spans="1:13" s="158" customFormat="1" ht="15" hidden="1" customHeight="1" x14ac:dyDescent="0.25">
      <c r="A240" s="154">
        <v>228</v>
      </c>
      <c r="B240" s="93" t="s">
        <v>1284</v>
      </c>
      <c r="C240" s="163" t="s">
        <v>820</v>
      </c>
      <c r="D240" s="242" t="s">
        <v>1285</v>
      </c>
      <c r="E240" s="286">
        <v>1580</v>
      </c>
      <c r="F240" s="301">
        <f t="shared" si="56"/>
        <v>1185</v>
      </c>
      <c r="G240" s="302">
        <f t="shared" si="57"/>
        <v>1106</v>
      </c>
      <c r="H240" s="302">
        <f t="shared" si="58"/>
        <v>1027</v>
      </c>
      <c r="I240" s="98"/>
      <c r="J240" s="51">
        <f t="shared" si="68"/>
        <v>0</v>
      </c>
      <c r="K240" s="51">
        <f t="shared" si="69"/>
        <v>0</v>
      </c>
      <c r="L240" s="51">
        <f t="shared" si="70"/>
        <v>0</v>
      </c>
      <c r="M240" s="272" t="s">
        <v>1623</v>
      </c>
    </row>
    <row r="241" spans="1:13" s="158" customFormat="1" ht="15" hidden="1" customHeight="1" x14ac:dyDescent="0.25">
      <c r="A241" s="154">
        <v>229</v>
      </c>
      <c r="B241" s="171" t="s">
        <v>1286</v>
      </c>
      <c r="C241" s="163" t="s">
        <v>820</v>
      </c>
      <c r="D241" s="242" t="s">
        <v>1287</v>
      </c>
      <c r="E241" s="286">
        <v>1670</v>
      </c>
      <c r="F241" s="301">
        <f t="shared" si="56"/>
        <v>1252.5</v>
      </c>
      <c r="G241" s="302">
        <f t="shared" si="57"/>
        <v>1169</v>
      </c>
      <c r="H241" s="302">
        <f t="shared" si="58"/>
        <v>1085.5</v>
      </c>
      <c r="I241" s="98"/>
      <c r="J241" s="51">
        <f t="shared" si="68"/>
        <v>0</v>
      </c>
      <c r="K241" s="51">
        <f t="shared" si="69"/>
        <v>0</v>
      </c>
      <c r="L241" s="51">
        <f t="shared" si="70"/>
        <v>0</v>
      </c>
      <c r="M241" s="272" t="s">
        <v>1623</v>
      </c>
    </row>
    <row r="242" spans="1:13" s="158" customFormat="1" ht="15" hidden="1" customHeight="1" x14ac:dyDescent="0.25">
      <c r="A242" s="154">
        <v>230</v>
      </c>
      <c r="B242" s="171" t="s">
        <v>1288</v>
      </c>
      <c r="C242" s="163" t="s">
        <v>820</v>
      </c>
      <c r="D242" s="242" t="s">
        <v>1289</v>
      </c>
      <c r="E242" s="286">
        <v>2000</v>
      </c>
      <c r="F242" s="301">
        <f t="shared" si="56"/>
        <v>1500</v>
      </c>
      <c r="G242" s="302">
        <f t="shared" si="57"/>
        <v>1400</v>
      </c>
      <c r="H242" s="302">
        <f t="shared" si="58"/>
        <v>1300</v>
      </c>
      <c r="I242" s="98"/>
      <c r="J242" s="51">
        <f t="shared" si="68"/>
        <v>0</v>
      </c>
      <c r="K242" s="51">
        <f t="shared" si="69"/>
        <v>0</v>
      </c>
      <c r="L242" s="51">
        <f t="shared" si="70"/>
        <v>0</v>
      </c>
      <c r="M242" s="272" t="s">
        <v>1623</v>
      </c>
    </row>
    <row r="243" spans="1:13" s="158" customFormat="1" ht="15" hidden="1" customHeight="1" x14ac:dyDescent="0.25">
      <c r="A243" s="154">
        <v>231</v>
      </c>
      <c r="B243" s="171" t="s">
        <v>1290</v>
      </c>
      <c r="C243" s="163" t="s">
        <v>820</v>
      </c>
      <c r="D243" s="242" t="s">
        <v>1291</v>
      </c>
      <c r="E243" s="286">
        <v>600</v>
      </c>
      <c r="F243" s="301">
        <f t="shared" si="56"/>
        <v>450</v>
      </c>
      <c r="G243" s="302">
        <f t="shared" si="57"/>
        <v>420</v>
      </c>
      <c r="H243" s="302">
        <f t="shared" si="58"/>
        <v>390</v>
      </c>
      <c r="I243" s="98"/>
      <c r="J243" s="51">
        <f t="shared" si="68"/>
        <v>0</v>
      </c>
      <c r="K243" s="51">
        <f t="shared" si="69"/>
        <v>0</v>
      </c>
      <c r="L243" s="51">
        <f t="shared" si="70"/>
        <v>0</v>
      </c>
      <c r="M243" s="272" t="s">
        <v>1623</v>
      </c>
    </row>
    <row r="244" spans="1:13" s="158" customFormat="1" ht="15" hidden="1" customHeight="1" x14ac:dyDescent="0.25">
      <c r="A244" s="154">
        <v>232</v>
      </c>
      <c r="B244" s="171" t="s">
        <v>1292</v>
      </c>
      <c r="C244" s="163" t="s">
        <v>820</v>
      </c>
      <c r="D244" s="242" t="s">
        <v>1293</v>
      </c>
      <c r="E244" s="286">
        <v>2000</v>
      </c>
      <c r="F244" s="301">
        <f t="shared" si="56"/>
        <v>1500</v>
      </c>
      <c r="G244" s="302">
        <f t="shared" si="57"/>
        <v>1400</v>
      </c>
      <c r="H244" s="302">
        <f t="shared" si="58"/>
        <v>1300</v>
      </c>
      <c r="I244" s="98"/>
      <c r="J244" s="51">
        <f t="shared" si="68"/>
        <v>0</v>
      </c>
      <c r="K244" s="51">
        <f t="shared" si="69"/>
        <v>0</v>
      </c>
      <c r="L244" s="51">
        <f t="shared" si="70"/>
        <v>0</v>
      </c>
      <c r="M244" s="272" t="s">
        <v>1623</v>
      </c>
    </row>
    <row r="245" spans="1:13" s="158" customFormat="1" ht="15" hidden="1" customHeight="1" x14ac:dyDescent="0.25">
      <c r="A245" s="154">
        <v>233</v>
      </c>
      <c r="B245" s="171" t="s">
        <v>1294</v>
      </c>
      <c r="C245" s="163" t="s">
        <v>820</v>
      </c>
      <c r="D245" s="242" t="s">
        <v>1295</v>
      </c>
      <c r="E245" s="286">
        <v>900</v>
      </c>
      <c r="F245" s="301">
        <f t="shared" si="56"/>
        <v>675</v>
      </c>
      <c r="G245" s="302">
        <f t="shared" si="57"/>
        <v>630</v>
      </c>
      <c r="H245" s="302">
        <f t="shared" si="58"/>
        <v>585</v>
      </c>
      <c r="I245" s="98"/>
      <c r="J245" s="51">
        <f t="shared" si="68"/>
        <v>0</v>
      </c>
      <c r="K245" s="51">
        <f t="shared" si="69"/>
        <v>0</v>
      </c>
      <c r="L245" s="51">
        <f t="shared" si="70"/>
        <v>0</v>
      </c>
      <c r="M245" s="272" t="s">
        <v>1623</v>
      </c>
    </row>
    <row r="246" spans="1:13" s="158" customFormat="1" ht="15" hidden="1" customHeight="1" x14ac:dyDescent="0.25">
      <c r="A246" s="154">
        <v>234</v>
      </c>
      <c r="B246" s="171" t="s">
        <v>1296</v>
      </c>
      <c r="C246" s="163" t="s">
        <v>820</v>
      </c>
      <c r="D246" s="242" t="s">
        <v>1297</v>
      </c>
      <c r="E246" s="286">
        <v>900</v>
      </c>
      <c r="F246" s="301">
        <f t="shared" si="56"/>
        <v>675</v>
      </c>
      <c r="G246" s="302">
        <f t="shared" si="57"/>
        <v>630</v>
      </c>
      <c r="H246" s="302">
        <f t="shared" si="58"/>
        <v>585</v>
      </c>
      <c r="I246" s="98"/>
      <c r="J246" s="51">
        <f t="shared" si="68"/>
        <v>0</v>
      </c>
      <c r="K246" s="51">
        <f t="shared" si="69"/>
        <v>0</v>
      </c>
      <c r="L246" s="51">
        <f t="shared" si="70"/>
        <v>0</v>
      </c>
      <c r="M246" s="272" t="s">
        <v>1623</v>
      </c>
    </row>
    <row r="247" spans="1:13" s="158" customFormat="1" ht="15" hidden="1" customHeight="1" x14ac:dyDescent="0.25">
      <c r="A247" s="154">
        <v>235</v>
      </c>
      <c r="B247" s="171" t="s">
        <v>1298</v>
      </c>
      <c r="C247" s="163" t="s">
        <v>820</v>
      </c>
      <c r="D247" s="242" t="s">
        <v>1299</v>
      </c>
      <c r="E247" s="286">
        <v>770</v>
      </c>
      <c r="F247" s="301">
        <f t="shared" si="56"/>
        <v>577.5</v>
      </c>
      <c r="G247" s="302">
        <f t="shared" si="57"/>
        <v>539</v>
      </c>
      <c r="H247" s="302">
        <f t="shared" si="58"/>
        <v>500.5</v>
      </c>
      <c r="I247" s="98"/>
      <c r="J247" s="51">
        <f t="shared" si="68"/>
        <v>0</v>
      </c>
      <c r="K247" s="51">
        <f t="shared" si="69"/>
        <v>0</v>
      </c>
      <c r="L247" s="51">
        <f t="shared" si="70"/>
        <v>0</v>
      </c>
      <c r="M247" s="272" t="s">
        <v>1623</v>
      </c>
    </row>
    <row r="248" spans="1:13" s="158" customFormat="1" ht="15" hidden="1" customHeight="1" x14ac:dyDescent="0.25">
      <c r="A248" s="154">
        <v>236</v>
      </c>
      <c r="B248" s="171" t="s">
        <v>1300</v>
      </c>
      <c r="C248" s="163" t="s">
        <v>820</v>
      </c>
      <c r="D248" s="242" t="s">
        <v>1301</v>
      </c>
      <c r="E248" s="286">
        <v>2000</v>
      </c>
      <c r="F248" s="301">
        <f t="shared" si="56"/>
        <v>1500</v>
      </c>
      <c r="G248" s="302">
        <f t="shared" si="57"/>
        <v>1400</v>
      </c>
      <c r="H248" s="302">
        <f t="shared" si="58"/>
        <v>1300</v>
      </c>
      <c r="I248" s="98"/>
      <c r="J248" s="51">
        <f t="shared" si="68"/>
        <v>0</v>
      </c>
      <c r="K248" s="51">
        <f t="shared" si="69"/>
        <v>0</v>
      </c>
      <c r="L248" s="51">
        <f t="shared" si="70"/>
        <v>0</v>
      </c>
      <c r="M248" s="272" t="s">
        <v>1623</v>
      </c>
    </row>
    <row r="249" spans="1:13" s="158" customFormat="1" ht="15" hidden="1" customHeight="1" x14ac:dyDescent="0.25">
      <c r="A249" s="154">
        <v>237</v>
      </c>
      <c r="B249" s="171" t="s">
        <v>1302</v>
      </c>
      <c r="C249" s="163" t="s">
        <v>820</v>
      </c>
      <c r="D249" s="242" t="s">
        <v>1303</v>
      </c>
      <c r="E249" s="286">
        <v>1800</v>
      </c>
      <c r="F249" s="301">
        <f t="shared" si="56"/>
        <v>1350</v>
      </c>
      <c r="G249" s="302">
        <f t="shared" si="57"/>
        <v>1260</v>
      </c>
      <c r="H249" s="302">
        <f t="shared" si="58"/>
        <v>1170</v>
      </c>
      <c r="I249" s="98"/>
      <c r="J249" s="51">
        <f t="shared" si="68"/>
        <v>0</v>
      </c>
      <c r="K249" s="51">
        <f t="shared" si="69"/>
        <v>0</v>
      </c>
      <c r="L249" s="51">
        <f t="shared" si="70"/>
        <v>0</v>
      </c>
      <c r="M249" s="272" t="s">
        <v>1623</v>
      </c>
    </row>
    <row r="250" spans="1:13" s="158" customFormat="1" ht="15" hidden="1" customHeight="1" x14ac:dyDescent="0.25">
      <c r="A250" s="154">
        <v>238</v>
      </c>
      <c r="B250" s="171" t="s">
        <v>1304</v>
      </c>
      <c r="C250" s="163" t="s">
        <v>820</v>
      </c>
      <c r="D250" s="242" t="s">
        <v>1305</v>
      </c>
      <c r="E250" s="286">
        <v>900</v>
      </c>
      <c r="F250" s="301">
        <f t="shared" si="56"/>
        <v>675</v>
      </c>
      <c r="G250" s="302">
        <f t="shared" si="57"/>
        <v>630</v>
      </c>
      <c r="H250" s="302">
        <f t="shared" si="58"/>
        <v>585</v>
      </c>
      <c r="I250" s="98"/>
      <c r="J250" s="51">
        <f t="shared" si="68"/>
        <v>0</v>
      </c>
      <c r="K250" s="51">
        <f t="shared" si="69"/>
        <v>0</v>
      </c>
      <c r="L250" s="51">
        <f t="shared" si="70"/>
        <v>0</v>
      </c>
      <c r="M250" s="272" t="s">
        <v>1623</v>
      </c>
    </row>
    <row r="251" spans="1:13" s="158" customFormat="1" ht="15" hidden="1" customHeight="1" x14ac:dyDescent="0.25">
      <c r="A251" s="154">
        <v>239</v>
      </c>
      <c r="B251" s="171" t="s">
        <v>1306</v>
      </c>
      <c r="C251" s="163" t="s">
        <v>820</v>
      </c>
      <c r="D251" s="242" t="s">
        <v>1307</v>
      </c>
      <c r="E251" s="286">
        <v>2700</v>
      </c>
      <c r="F251" s="301">
        <f t="shared" si="56"/>
        <v>2025</v>
      </c>
      <c r="G251" s="302">
        <f t="shared" si="57"/>
        <v>1890</v>
      </c>
      <c r="H251" s="302">
        <f t="shared" si="58"/>
        <v>1755</v>
      </c>
      <c r="I251" s="98"/>
      <c r="J251" s="51">
        <f t="shared" si="68"/>
        <v>0</v>
      </c>
      <c r="K251" s="51">
        <f t="shared" si="69"/>
        <v>0</v>
      </c>
      <c r="L251" s="51">
        <f t="shared" si="70"/>
        <v>0</v>
      </c>
      <c r="M251" s="272" t="s">
        <v>1623</v>
      </c>
    </row>
    <row r="252" spans="1:13" s="158" customFormat="1" ht="15" hidden="1" customHeight="1" x14ac:dyDescent="0.25">
      <c r="A252" s="154">
        <v>240</v>
      </c>
      <c r="B252" s="171" t="s">
        <v>1308</v>
      </c>
      <c r="C252" s="163" t="s">
        <v>820</v>
      </c>
      <c r="D252" s="242" t="s">
        <v>1309</v>
      </c>
      <c r="E252" s="286">
        <v>1500</v>
      </c>
      <c r="F252" s="301">
        <f t="shared" si="56"/>
        <v>1125</v>
      </c>
      <c r="G252" s="302">
        <f t="shared" si="57"/>
        <v>1050</v>
      </c>
      <c r="H252" s="302">
        <f t="shared" si="58"/>
        <v>975</v>
      </c>
      <c r="I252" s="98"/>
      <c r="J252" s="51">
        <f t="shared" si="68"/>
        <v>0</v>
      </c>
      <c r="K252" s="51">
        <f t="shared" si="69"/>
        <v>0</v>
      </c>
      <c r="L252" s="51">
        <f t="shared" si="70"/>
        <v>0</v>
      </c>
      <c r="M252" s="272" t="s">
        <v>1623</v>
      </c>
    </row>
    <row r="253" spans="1:13" s="158" customFormat="1" ht="15" hidden="1" customHeight="1" x14ac:dyDescent="0.25">
      <c r="A253" s="154">
        <v>241</v>
      </c>
      <c r="B253" s="93" t="s">
        <v>1310</v>
      </c>
      <c r="C253" s="163" t="s">
        <v>820</v>
      </c>
      <c r="D253" s="242" t="s">
        <v>1311</v>
      </c>
      <c r="E253" s="286">
        <v>1900</v>
      </c>
      <c r="F253" s="301">
        <f t="shared" si="56"/>
        <v>1425</v>
      </c>
      <c r="G253" s="302">
        <f t="shared" si="57"/>
        <v>1330</v>
      </c>
      <c r="H253" s="302">
        <f t="shared" si="58"/>
        <v>1235</v>
      </c>
      <c r="I253" s="98"/>
      <c r="J253" s="51">
        <f t="shared" si="68"/>
        <v>0</v>
      </c>
      <c r="K253" s="51">
        <f t="shared" si="69"/>
        <v>0</v>
      </c>
      <c r="L253" s="51">
        <f t="shared" si="70"/>
        <v>0</v>
      </c>
      <c r="M253" s="272" t="s">
        <v>1623</v>
      </c>
    </row>
    <row r="254" spans="1:13" s="158" customFormat="1" ht="15" hidden="1" customHeight="1" x14ac:dyDescent="0.25">
      <c r="A254" s="154">
        <v>242</v>
      </c>
      <c r="B254" s="168" t="s">
        <v>1312</v>
      </c>
      <c r="C254" s="163" t="s">
        <v>820</v>
      </c>
      <c r="D254" s="265" t="s">
        <v>1313</v>
      </c>
      <c r="E254" s="286">
        <v>640</v>
      </c>
      <c r="F254" s="301">
        <f t="shared" ref="F254:F317" si="71">E254-E254/100*25</f>
        <v>480</v>
      </c>
      <c r="G254" s="302">
        <f t="shared" ref="G254:G317" si="72">E254-E254/100*30</f>
        <v>448</v>
      </c>
      <c r="H254" s="302">
        <f t="shared" ref="H254:H317" si="73">E254-E254/100*35</f>
        <v>416</v>
      </c>
      <c r="I254" s="98"/>
      <c r="J254" s="51">
        <f t="shared" si="68"/>
        <v>0</v>
      </c>
      <c r="K254" s="51">
        <f t="shared" si="69"/>
        <v>0</v>
      </c>
      <c r="L254" s="51">
        <f t="shared" si="70"/>
        <v>0</v>
      </c>
      <c r="M254" s="272" t="s">
        <v>1623</v>
      </c>
    </row>
    <row r="255" spans="1:13" s="158" customFormat="1" ht="15" hidden="1" customHeight="1" x14ac:dyDescent="0.25">
      <c r="A255" s="154">
        <v>243</v>
      </c>
      <c r="B255" s="168" t="s">
        <v>1314</v>
      </c>
      <c r="C255" s="163" t="s">
        <v>820</v>
      </c>
      <c r="D255" s="266" t="s">
        <v>1315</v>
      </c>
      <c r="E255" s="286">
        <v>1800</v>
      </c>
      <c r="F255" s="301">
        <f t="shared" si="71"/>
        <v>1350</v>
      </c>
      <c r="G255" s="302">
        <f t="shared" si="72"/>
        <v>1260</v>
      </c>
      <c r="H255" s="302">
        <f t="shared" si="73"/>
        <v>1170</v>
      </c>
      <c r="I255" s="98"/>
      <c r="J255" s="51">
        <f t="shared" si="68"/>
        <v>0</v>
      </c>
      <c r="K255" s="51">
        <f t="shared" si="69"/>
        <v>0</v>
      </c>
      <c r="L255" s="51">
        <f t="shared" si="70"/>
        <v>0</v>
      </c>
      <c r="M255" s="272" t="s">
        <v>1623</v>
      </c>
    </row>
    <row r="256" spans="1:13" s="158" customFormat="1" ht="15" hidden="1" customHeight="1" x14ac:dyDescent="0.25">
      <c r="A256" s="154">
        <v>244</v>
      </c>
      <c r="B256" s="168" t="s">
        <v>1316</v>
      </c>
      <c r="C256" s="163" t="s">
        <v>820</v>
      </c>
      <c r="D256" s="266" t="s">
        <v>1317</v>
      </c>
      <c r="E256" s="286">
        <v>1280</v>
      </c>
      <c r="F256" s="301">
        <f t="shared" si="71"/>
        <v>960</v>
      </c>
      <c r="G256" s="302">
        <f t="shared" si="72"/>
        <v>896</v>
      </c>
      <c r="H256" s="302">
        <f t="shared" si="73"/>
        <v>832</v>
      </c>
      <c r="I256" s="98"/>
      <c r="J256" s="51">
        <f t="shared" si="68"/>
        <v>0</v>
      </c>
      <c r="K256" s="51">
        <f t="shared" si="69"/>
        <v>0</v>
      </c>
      <c r="L256" s="51">
        <f t="shared" si="70"/>
        <v>0</v>
      </c>
      <c r="M256" s="272" t="s">
        <v>1623</v>
      </c>
    </row>
    <row r="257" spans="1:13" s="158" customFormat="1" ht="15" hidden="1" customHeight="1" x14ac:dyDescent="0.25">
      <c r="A257" s="154">
        <v>245</v>
      </c>
      <c r="B257" s="168" t="s">
        <v>1318</v>
      </c>
      <c r="C257" s="163" t="s">
        <v>820</v>
      </c>
      <c r="D257" s="266" t="s">
        <v>1319</v>
      </c>
      <c r="E257" s="286">
        <v>1500</v>
      </c>
      <c r="F257" s="301">
        <f t="shared" si="71"/>
        <v>1125</v>
      </c>
      <c r="G257" s="302">
        <f t="shared" si="72"/>
        <v>1050</v>
      </c>
      <c r="H257" s="302">
        <f t="shared" si="73"/>
        <v>975</v>
      </c>
      <c r="I257" s="98"/>
      <c r="J257" s="51">
        <f t="shared" si="68"/>
        <v>0</v>
      </c>
      <c r="K257" s="51">
        <f t="shared" si="69"/>
        <v>0</v>
      </c>
      <c r="L257" s="51">
        <f t="shared" si="70"/>
        <v>0</v>
      </c>
      <c r="M257" s="272" t="s">
        <v>1623</v>
      </c>
    </row>
    <row r="258" spans="1:13" s="158" customFormat="1" ht="15" hidden="1" customHeight="1" x14ac:dyDescent="0.25">
      <c r="A258" s="154">
        <v>246</v>
      </c>
      <c r="B258" s="171" t="s">
        <v>1320</v>
      </c>
      <c r="C258" s="163" t="s">
        <v>820</v>
      </c>
      <c r="D258" s="242" t="s">
        <v>1321</v>
      </c>
      <c r="E258" s="286">
        <v>1500</v>
      </c>
      <c r="F258" s="301">
        <f t="shared" si="71"/>
        <v>1125</v>
      </c>
      <c r="G258" s="302">
        <f t="shared" si="72"/>
        <v>1050</v>
      </c>
      <c r="H258" s="302">
        <f t="shared" si="73"/>
        <v>975</v>
      </c>
      <c r="I258" s="98"/>
      <c r="J258" s="51">
        <f t="shared" si="68"/>
        <v>0</v>
      </c>
      <c r="K258" s="51">
        <f t="shared" si="69"/>
        <v>0</v>
      </c>
      <c r="L258" s="51">
        <f t="shared" si="70"/>
        <v>0</v>
      </c>
      <c r="M258" s="272" t="s">
        <v>1623</v>
      </c>
    </row>
    <row r="259" spans="1:13" s="158" customFormat="1" ht="15" hidden="1" customHeight="1" x14ac:dyDescent="0.25">
      <c r="A259" s="154">
        <v>247</v>
      </c>
      <c r="B259" s="168" t="s">
        <v>1322</v>
      </c>
      <c r="C259" s="163" t="s">
        <v>820</v>
      </c>
      <c r="D259" s="266" t="s">
        <v>1323</v>
      </c>
      <c r="E259" s="286">
        <v>2700</v>
      </c>
      <c r="F259" s="301">
        <f t="shared" si="71"/>
        <v>2025</v>
      </c>
      <c r="G259" s="302">
        <f t="shared" si="72"/>
        <v>1890</v>
      </c>
      <c r="H259" s="302">
        <f t="shared" si="73"/>
        <v>1755</v>
      </c>
      <c r="I259" s="98"/>
      <c r="J259" s="51">
        <f t="shared" si="68"/>
        <v>0</v>
      </c>
      <c r="K259" s="51">
        <f t="shared" si="69"/>
        <v>0</v>
      </c>
      <c r="L259" s="51">
        <f t="shared" si="70"/>
        <v>0</v>
      </c>
      <c r="M259" s="272" t="s">
        <v>1623</v>
      </c>
    </row>
    <row r="260" spans="1:13" s="158" customFormat="1" ht="15" hidden="1" customHeight="1" x14ac:dyDescent="0.25">
      <c r="A260" s="154">
        <v>248</v>
      </c>
      <c r="B260" s="171" t="s">
        <v>1324</v>
      </c>
      <c r="C260" s="163" t="s">
        <v>820</v>
      </c>
      <c r="D260" s="242" t="s">
        <v>1325</v>
      </c>
      <c r="E260" s="286">
        <v>850</v>
      </c>
      <c r="F260" s="301">
        <f t="shared" si="71"/>
        <v>637.5</v>
      </c>
      <c r="G260" s="302">
        <f t="shared" si="72"/>
        <v>595</v>
      </c>
      <c r="H260" s="302">
        <f t="shared" si="73"/>
        <v>552.5</v>
      </c>
      <c r="I260" s="98"/>
      <c r="J260" s="51">
        <f t="shared" si="68"/>
        <v>0</v>
      </c>
      <c r="K260" s="51">
        <f t="shared" si="69"/>
        <v>0</v>
      </c>
      <c r="L260" s="51">
        <f t="shared" si="70"/>
        <v>0</v>
      </c>
      <c r="M260" s="272" t="s">
        <v>1623</v>
      </c>
    </row>
    <row r="261" spans="1:13" s="158" customFormat="1" ht="15" hidden="1" customHeight="1" x14ac:dyDescent="0.25">
      <c r="A261" s="154">
        <v>249</v>
      </c>
      <c r="B261" s="168" t="s">
        <v>1326</v>
      </c>
      <c r="C261" s="163" t="s">
        <v>820</v>
      </c>
      <c r="D261" s="265" t="s">
        <v>1327</v>
      </c>
      <c r="E261" s="286">
        <v>1680</v>
      </c>
      <c r="F261" s="301">
        <f t="shared" si="71"/>
        <v>1260</v>
      </c>
      <c r="G261" s="302">
        <f t="shared" si="72"/>
        <v>1176</v>
      </c>
      <c r="H261" s="302">
        <f t="shared" si="73"/>
        <v>1092</v>
      </c>
      <c r="I261" s="98"/>
      <c r="J261" s="51">
        <f t="shared" si="68"/>
        <v>0</v>
      </c>
      <c r="K261" s="51">
        <f t="shared" si="69"/>
        <v>0</v>
      </c>
      <c r="L261" s="51">
        <f t="shared" si="70"/>
        <v>0</v>
      </c>
      <c r="M261" s="272" t="s">
        <v>1623</v>
      </c>
    </row>
    <row r="262" spans="1:13" s="158" customFormat="1" ht="15" hidden="1" customHeight="1" x14ac:dyDescent="0.25">
      <c r="A262" s="154">
        <v>250</v>
      </c>
      <c r="B262" s="168" t="s">
        <v>1328</v>
      </c>
      <c r="C262" s="163" t="s">
        <v>820</v>
      </c>
      <c r="D262" s="265" t="s">
        <v>1329</v>
      </c>
      <c r="E262" s="286">
        <v>2270</v>
      </c>
      <c r="F262" s="301">
        <f t="shared" si="71"/>
        <v>1702.5</v>
      </c>
      <c r="G262" s="302">
        <f t="shared" si="72"/>
        <v>1589</v>
      </c>
      <c r="H262" s="302">
        <f t="shared" si="73"/>
        <v>1475.5</v>
      </c>
      <c r="I262" s="98"/>
      <c r="J262" s="51">
        <f t="shared" si="68"/>
        <v>0</v>
      </c>
      <c r="K262" s="51">
        <f t="shared" si="69"/>
        <v>0</v>
      </c>
      <c r="L262" s="51">
        <f t="shared" si="70"/>
        <v>0</v>
      </c>
      <c r="M262" s="272" t="s">
        <v>1623</v>
      </c>
    </row>
    <row r="263" spans="1:13" s="158" customFormat="1" ht="15" hidden="1" customHeight="1" x14ac:dyDescent="0.25">
      <c r="A263" s="154">
        <v>251</v>
      </c>
      <c r="B263" s="168" t="s">
        <v>1330</v>
      </c>
      <c r="C263" s="163" t="s">
        <v>820</v>
      </c>
      <c r="D263" s="265" t="s">
        <v>1331</v>
      </c>
      <c r="E263" s="286">
        <v>1370</v>
      </c>
      <c r="F263" s="301">
        <f t="shared" si="71"/>
        <v>1027.5</v>
      </c>
      <c r="G263" s="302">
        <f t="shared" si="72"/>
        <v>959</v>
      </c>
      <c r="H263" s="302">
        <f t="shared" si="73"/>
        <v>890.5</v>
      </c>
      <c r="I263" s="98"/>
      <c r="J263" s="51">
        <f t="shared" si="68"/>
        <v>0</v>
      </c>
      <c r="K263" s="51">
        <f t="shared" si="69"/>
        <v>0</v>
      </c>
      <c r="L263" s="51">
        <f t="shared" si="70"/>
        <v>0</v>
      </c>
      <c r="M263" s="272" t="s">
        <v>1623</v>
      </c>
    </row>
    <row r="264" spans="1:13" s="158" customFormat="1" ht="15" hidden="1" customHeight="1" x14ac:dyDescent="0.25">
      <c r="A264" s="154">
        <v>252</v>
      </c>
      <c r="B264" s="168" t="s">
        <v>1332</v>
      </c>
      <c r="C264" s="163" t="s">
        <v>820</v>
      </c>
      <c r="D264" s="265" t="s">
        <v>1333</v>
      </c>
      <c r="E264" s="286">
        <v>1800</v>
      </c>
      <c r="F264" s="301">
        <f t="shared" si="71"/>
        <v>1350</v>
      </c>
      <c r="G264" s="302">
        <f t="shared" si="72"/>
        <v>1260</v>
      </c>
      <c r="H264" s="302">
        <f t="shared" si="73"/>
        <v>1170</v>
      </c>
      <c r="I264" s="98"/>
      <c r="J264" s="51">
        <f t="shared" si="68"/>
        <v>0</v>
      </c>
      <c r="K264" s="51">
        <f t="shared" si="69"/>
        <v>0</v>
      </c>
      <c r="L264" s="51">
        <f t="shared" si="70"/>
        <v>0</v>
      </c>
      <c r="M264" s="272" t="s">
        <v>1623</v>
      </c>
    </row>
    <row r="265" spans="1:13" s="158" customFormat="1" ht="15" hidden="1" customHeight="1" x14ac:dyDescent="0.25">
      <c r="A265" s="154">
        <v>253</v>
      </c>
      <c r="B265" s="168" t="s">
        <v>1334</v>
      </c>
      <c r="C265" s="163" t="s">
        <v>820</v>
      </c>
      <c r="D265" s="265" t="s">
        <v>1335</v>
      </c>
      <c r="E265" s="286">
        <v>1580</v>
      </c>
      <c r="F265" s="301">
        <f t="shared" si="71"/>
        <v>1185</v>
      </c>
      <c r="G265" s="302">
        <f t="shared" si="72"/>
        <v>1106</v>
      </c>
      <c r="H265" s="302">
        <f t="shared" si="73"/>
        <v>1027</v>
      </c>
      <c r="I265" s="98"/>
      <c r="J265" s="51">
        <f t="shared" si="68"/>
        <v>0</v>
      </c>
      <c r="K265" s="51">
        <f t="shared" si="69"/>
        <v>0</v>
      </c>
      <c r="L265" s="51">
        <f t="shared" si="70"/>
        <v>0</v>
      </c>
      <c r="M265" s="272" t="s">
        <v>1623</v>
      </c>
    </row>
    <row r="266" spans="1:13" s="158" customFormat="1" ht="15" customHeight="1" x14ac:dyDescent="0.25">
      <c r="A266" s="154">
        <v>254</v>
      </c>
      <c r="B266" s="168" t="s">
        <v>1336</v>
      </c>
      <c r="C266" s="163" t="s">
        <v>820</v>
      </c>
      <c r="D266" s="238" t="s">
        <v>1337</v>
      </c>
      <c r="E266" s="286">
        <v>2900</v>
      </c>
      <c r="F266" s="301">
        <f t="shared" si="71"/>
        <v>2175</v>
      </c>
      <c r="G266" s="302">
        <f t="shared" si="72"/>
        <v>2030</v>
      </c>
      <c r="H266" s="302">
        <f t="shared" si="73"/>
        <v>1885</v>
      </c>
      <c r="I266" s="98"/>
      <c r="J266" s="51">
        <f t="shared" si="68"/>
        <v>0</v>
      </c>
      <c r="K266" s="51">
        <f t="shared" si="69"/>
        <v>0</v>
      </c>
      <c r="L266" s="51">
        <f t="shared" si="70"/>
        <v>0</v>
      </c>
      <c r="M266" s="33" t="s">
        <v>180</v>
      </c>
    </row>
    <row r="267" spans="1:13" s="158" customFormat="1" ht="15" customHeight="1" x14ac:dyDescent="0.25">
      <c r="A267" s="154">
        <v>255</v>
      </c>
      <c r="B267" s="168" t="s">
        <v>1338</v>
      </c>
      <c r="C267" s="163" t="s">
        <v>820</v>
      </c>
      <c r="D267" s="238" t="s">
        <v>1339</v>
      </c>
      <c r="E267" s="286">
        <v>1580</v>
      </c>
      <c r="F267" s="301">
        <f t="shared" si="71"/>
        <v>1185</v>
      </c>
      <c r="G267" s="302">
        <f t="shared" si="72"/>
        <v>1106</v>
      </c>
      <c r="H267" s="302">
        <f t="shared" si="73"/>
        <v>1027</v>
      </c>
      <c r="I267" s="98"/>
      <c r="J267" s="51">
        <f t="shared" si="68"/>
        <v>0</v>
      </c>
      <c r="K267" s="51">
        <f t="shared" si="69"/>
        <v>0</v>
      </c>
      <c r="L267" s="51">
        <f t="shared" si="70"/>
        <v>0</v>
      </c>
      <c r="M267" s="33" t="s">
        <v>180</v>
      </c>
    </row>
    <row r="268" spans="1:13" s="158" customFormat="1" ht="15" customHeight="1" x14ac:dyDescent="0.25">
      <c r="A268" s="154">
        <v>256</v>
      </c>
      <c r="B268" s="216" t="s">
        <v>1340</v>
      </c>
      <c r="C268" s="164" t="s">
        <v>823</v>
      </c>
      <c r="D268" s="250" t="s">
        <v>1341</v>
      </c>
      <c r="E268" s="286">
        <v>4600</v>
      </c>
      <c r="F268" s="301">
        <f t="shared" si="71"/>
        <v>3450</v>
      </c>
      <c r="G268" s="302">
        <f t="shared" si="72"/>
        <v>3220</v>
      </c>
      <c r="H268" s="302">
        <f t="shared" si="73"/>
        <v>2990</v>
      </c>
      <c r="I268" s="98"/>
      <c r="J268" s="51">
        <f t="shared" si="68"/>
        <v>0</v>
      </c>
      <c r="K268" s="51">
        <f t="shared" si="69"/>
        <v>0</v>
      </c>
      <c r="L268" s="51">
        <f t="shared" si="70"/>
        <v>0</v>
      </c>
      <c r="M268" s="33" t="s">
        <v>180</v>
      </c>
    </row>
    <row r="269" spans="1:13" s="158" customFormat="1" ht="15" customHeight="1" x14ac:dyDescent="0.25">
      <c r="A269" s="154">
        <v>257</v>
      </c>
      <c r="B269" s="216" t="s">
        <v>1342</v>
      </c>
      <c r="C269" s="164" t="s">
        <v>823</v>
      </c>
      <c r="D269" s="250" t="s">
        <v>1343</v>
      </c>
      <c r="E269" s="286">
        <v>2700</v>
      </c>
      <c r="F269" s="301">
        <f t="shared" si="71"/>
        <v>2025</v>
      </c>
      <c r="G269" s="302">
        <f t="shared" si="72"/>
        <v>1890</v>
      </c>
      <c r="H269" s="302">
        <f t="shared" si="73"/>
        <v>1755</v>
      </c>
      <c r="I269" s="98"/>
      <c r="J269" s="51">
        <f t="shared" si="68"/>
        <v>0</v>
      </c>
      <c r="K269" s="51">
        <f t="shared" si="69"/>
        <v>0</v>
      </c>
      <c r="L269" s="51">
        <f t="shared" si="70"/>
        <v>0</v>
      </c>
      <c r="M269" s="33" t="s">
        <v>180</v>
      </c>
    </row>
    <row r="270" spans="1:13" s="158" customFormat="1" ht="15" hidden="1" customHeight="1" x14ac:dyDescent="0.25">
      <c r="A270" s="154">
        <v>258</v>
      </c>
      <c r="B270" s="93" t="s">
        <v>1344</v>
      </c>
      <c r="C270" s="164" t="s">
        <v>823</v>
      </c>
      <c r="D270" s="242" t="s">
        <v>1345</v>
      </c>
      <c r="E270" s="286">
        <v>1580</v>
      </c>
      <c r="F270" s="301">
        <f t="shared" si="71"/>
        <v>1185</v>
      </c>
      <c r="G270" s="302">
        <f t="shared" si="72"/>
        <v>1106</v>
      </c>
      <c r="H270" s="302">
        <f t="shared" si="73"/>
        <v>1027</v>
      </c>
      <c r="I270" s="98"/>
      <c r="J270" s="51">
        <f t="shared" si="68"/>
        <v>0</v>
      </c>
      <c r="K270" s="51">
        <f t="shared" si="69"/>
        <v>0</v>
      </c>
      <c r="L270" s="51">
        <f t="shared" si="70"/>
        <v>0</v>
      </c>
      <c r="M270" s="272" t="s">
        <v>1623</v>
      </c>
    </row>
    <row r="271" spans="1:13" s="158" customFormat="1" ht="15" hidden="1" customHeight="1" x14ac:dyDescent="0.25">
      <c r="A271" s="154">
        <v>259</v>
      </c>
      <c r="B271" s="93" t="s">
        <v>1346</v>
      </c>
      <c r="C271" s="164" t="s">
        <v>823</v>
      </c>
      <c r="D271" s="242" t="s">
        <v>1347</v>
      </c>
      <c r="E271" s="286">
        <v>2000</v>
      </c>
      <c r="F271" s="301">
        <f t="shared" si="71"/>
        <v>1500</v>
      </c>
      <c r="G271" s="302">
        <f t="shared" si="72"/>
        <v>1400</v>
      </c>
      <c r="H271" s="302">
        <f t="shared" si="73"/>
        <v>1300</v>
      </c>
      <c r="I271" s="98"/>
      <c r="J271" s="51">
        <f t="shared" si="68"/>
        <v>0</v>
      </c>
      <c r="K271" s="51">
        <f t="shared" si="69"/>
        <v>0</v>
      </c>
      <c r="L271" s="51">
        <f t="shared" si="70"/>
        <v>0</v>
      </c>
      <c r="M271" s="272" t="s">
        <v>1623</v>
      </c>
    </row>
    <row r="272" spans="1:13" s="158" customFormat="1" ht="15" hidden="1" customHeight="1" x14ac:dyDescent="0.25">
      <c r="A272" s="154">
        <v>260</v>
      </c>
      <c r="B272" s="93" t="s">
        <v>1348</v>
      </c>
      <c r="C272" s="164" t="s">
        <v>823</v>
      </c>
      <c r="D272" s="242" t="s">
        <v>1349</v>
      </c>
      <c r="E272" s="286">
        <v>2700</v>
      </c>
      <c r="F272" s="301">
        <f t="shared" si="71"/>
        <v>2025</v>
      </c>
      <c r="G272" s="302">
        <f t="shared" si="72"/>
        <v>1890</v>
      </c>
      <c r="H272" s="302">
        <f t="shared" si="73"/>
        <v>1755</v>
      </c>
      <c r="I272" s="98"/>
      <c r="J272" s="51">
        <f t="shared" si="68"/>
        <v>0</v>
      </c>
      <c r="K272" s="51">
        <f t="shared" si="69"/>
        <v>0</v>
      </c>
      <c r="L272" s="51">
        <f t="shared" si="70"/>
        <v>0</v>
      </c>
      <c r="M272" s="272" t="s">
        <v>1623</v>
      </c>
    </row>
    <row r="273" spans="1:13" s="158" customFormat="1" ht="15" hidden="1" customHeight="1" x14ac:dyDescent="0.25">
      <c r="A273" s="154">
        <v>261</v>
      </c>
      <c r="B273" s="93" t="s">
        <v>1350</v>
      </c>
      <c r="C273" s="164" t="s">
        <v>823</v>
      </c>
      <c r="D273" s="242" t="s">
        <v>1351</v>
      </c>
      <c r="E273" s="286">
        <v>2400</v>
      </c>
      <c r="F273" s="301">
        <f t="shared" si="71"/>
        <v>1800</v>
      </c>
      <c r="G273" s="302">
        <f t="shared" si="72"/>
        <v>1680</v>
      </c>
      <c r="H273" s="302">
        <f t="shared" si="73"/>
        <v>1560</v>
      </c>
      <c r="I273" s="98"/>
      <c r="J273" s="51">
        <f t="shared" si="68"/>
        <v>0</v>
      </c>
      <c r="K273" s="51">
        <f t="shared" si="69"/>
        <v>0</v>
      </c>
      <c r="L273" s="51">
        <f t="shared" si="70"/>
        <v>0</v>
      </c>
      <c r="M273" s="272" t="s">
        <v>1623</v>
      </c>
    </row>
    <row r="274" spans="1:13" s="158" customFormat="1" ht="15" hidden="1" customHeight="1" x14ac:dyDescent="0.25">
      <c r="A274" s="154">
        <v>262</v>
      </c>
      <c r="B274" s="93" t="s">
        <v>1352</v>
      </c>
      <c r="C274" s="164" t="s">
        <v>823</v>
      </c>
      <c r="D274" s="242" t="s">
        <v>1353</v>
      </c>
      <c r="E274" s="286">
        <v>1030</v>
      </c>
      <c r="F274" s="301">
        <f t="shared" si="71"/>
        <v>772.5</v>
      </c>
      <c r="G274" s="302">
        <f t="shared" si="72"/>
        <v>721</v>
      </c>
      <c r="H274" s="302">
        <f t="shared" si="73"/>
        <v>669.5</v>
      </c>
      <c r="I274" s="98"/>
      <c r="J274" s="51">
        <f t="shared" si="68"/>
        <v>0</v>
      </c>
      <c r="K274" s="51">
        <f t="shared" si="69"/>
        <v>0</v>
      </c>
      <c r="L274" s="51">
        <f t="shared" si="70"/>
        <v>0</v>
      </c>
      <c r="M274" s="272" t="s">
        <v>1623</v>
      </c>
    </row>
    <row r="275" spans="1:13" s="158" customFormat="1" ht="15" hidden="1" customHeight="1" x14ac:dyDescent="0.25">
      <c r="A275" s="154">
        <v>263</v>
      </c>
      <c r="B275" s="93" t="s">
        <v>1354</v>
      </c>
      <c r="C275" s="164" t="s">
        <v>823</v>
      </c>
      <c r="D275" s="242" t="s">
        <v>1355</v>
      </c>
      <c r="E275" s="286">
        <v>600</v>
      </c>
      <c r="F275" s="301">
        <f t="shared" si="71"/>
        <v>450</v>
      </c>
      <c r="G275" s="302">
        <f t="shared" si="72"/>
        <v>420</v>
      </c>
      <c r="H275" s="302">
        <f t="shared" si="73"/>
        <v>390</v>
      </c>
      <c r="I275" s="98"/>
      <c r="J275" s="51">
        <f t="shared" si="68"/>
        <v>0</v>
      </c>
      <c r="K275" s="51">
        <f t="shared" si="69"/>
        <v>0</v>
      </c>
      <c r="L275" s="51">
        <f t="shared" si="70"/>
        <v>0</v>
      </c>
      <c r="M275" s="272" t="s">
        <v>1623</v>
      </c>
    </row>
    <row r="276" spans="1:13" s="158" customFormat="1" ht="15" hidden="1" customHeight="1" x14ac:dyDescent="0.25">
      <c r="A276" s="154">
        <v>264</v>
      </c>
      <c r="B276" s="93" t="s">
        <v>1356</v>
      </c>
      <c r="C276" s="164" t="s">
        <v>823</v>
      </c>
      <c r="D276" s="242" t="s">
        <v>1357</v>
      </c>
      <c r="E276" s="286">
        <v>2700</v>
      </c>
      <c r="F276" s="301">
        <f t="shared" si="71"/>
        <v>2025</v>
      </c>
      <c r="G276" s="302">
        <f t="shared" si="72"/>
        <v>1890</v>
      </c>
      <c r="H276" s="302">
        <f t="shared" si="73"/>
        <v>1755</v>
      </c>
      <c r="I276" s="98"/>
      <c r="J276" s="51">
        <f t="shared" si="68"/>
        <v>0</v>
      </c>
      <c r="K276" s="51">
        <f t="shared" si="69"/>
        <v>0</v>
      </c>
      <c r="L276" s="51">
        <f t="shared" si="70"/>
        <v>0</v>
      </c>
      <c r="M276" s="272" t="s">
        <v>1623</v>
      </c>
    </row>
    <row r="277" spans="1:13" s="158" customFormat="1" ht="15" hidden="1" customHeight="1" x14ac:dyDescent="0.25">
      <c r="A277" s="154">
        <v>265</v>
      </c>
      <c r="B277" s="93" t="s">
        <v>1358</v>
      </c>
      <c r="C277" s="164" t="s">
        <v>823</v>
      </c>
      <c r="D277" s="242" t="s">
        <v>1359</v>
      </c>
      <c r="E277" s="286">
        <v>600</v>
      </c>
      <c r="F277" s="301">
        <f t="shared" si="71"/>
        <v>450</v>
      </c>
      <c r="G277" s="302">
        <f t="shared" si="72"/>
        <v>420</v>
      </c>
      <c r="H277" s="302">
        <f t="shared" si="73"/>
        <v>390</v>
      </c>
      <c r="I277" s="98"/>
      <c r="J277" s="51">
        <f t="shared" si="68"/>
        <v>0</v>
      </c>
      <c r="K277" s="51">
        <f t="shared" si="69"/>
        <v>0</v>
      </c>
      <c r="L277" s="51">
        <f t="shared" si="70"/>
        <v>0</v>
      </c>
      <c r="M277" s="272" t="s">
        <v>1623</v>
      </c>
    </row>
    <row r="278" spans="1:13" s="158" customFormat="1" ht="15" hidden="1" customHeight="1" x14ac:dyDescent="0.25">
      <c r="A278" s="154">
        <v>266</v>
      </c>
      <c r="B278" s="93" t="s">
        <v>1360</v>
      </c>
      <c r="C278" s="164" t="s">
        <v>823</v>
      </c>
      <c r="D278" s="242" t="s">
        <v>1361</v>
      </c>
      <c r="E278" s="286">
        <v>1030</v>
      </c>
      <c r="F278" s="301">
        <f t="shared" si="71"/>
        <v>772.5</v>
      </c>
      <c r="G278" s="302">
        <f t="shared" si="72"/>
        <v>721</v>
      </c>
      <c r="H278" s="302">
        <f t="shared" si="73"/>
        <v>669.5</v>
      </c>
      <c r="I278" s="98"/>
      <c r="J278" s="51">
        <f t="shared" si="68"/>
        <v>0</v>
      </c>
      <c r="K278" s="51">
        <f t="shared" si="69"/>
        <v>0</v>
      </c>
      <c r="L278" s="51">
        <f t="shared" si="70"/>
        <v>0</v>
      </c>
      <c r="M278" s="272" t="s">
        <v>1623</v>
      </c>
    </row>
    <row r="279" spans="1:13" s="158" customFormat="1" ht="15" hidden="1" customHeight="1" x14ac:dyDescent="0.25">
      <c r="A279" s="154">
        <v>267</v>
      </c>
      <c r="B279" s="93" t="s">
        <v>1362</v>
      </c>
      <c r="C279" s="164" t="s">
        <v>823</v>
      </c>
      <c r="D279" s="242" t="s">
        <v>1363</v>
      </c>
      <c r="E279" s="286">
        <v>1030</v>
      </c>
      <c r="F279" s="301">
        <f t="shared" si="71"/>
        <v>772.5</v>
      </c>
      <c r="G279" s="302">
        <f t="shared" si="72"/>
        <v>721</v>
      </c>
      <c r="H279" s="302">
        <f t="shared" si="73"/>
        <v>669.5</v>
      </c>
      <c r="I279" s="98"/>
      <c r="J279" s="51">
        <f t="shared" si="68"/>
        <v>0</v>
      </c>
      <c r="K279" s="51">
        <f t="shared" si="69"/>
        <v>0</v>
      </c>
      <c r="L279" s="51">
        <f t="shared" si="70"/>
        <v>0</v>
      </c>
      <c r="M279" s="272" t="s">
        <v>1623</v>
      </c>
    </row>
    <row r="280" spans="1:13" s="158" customFormat="1" ht="15" hidden="1" customHeight="1" x14ac:dyDescent="0.25">
      <c r="A280" s="154">
        <v>268</v>
      </c>
      <c r="B280" s="93" t="s">
        <v>1364</v>
      </c>
      <c r="C280" s="164" t="s">
        <v>823</v>
      </c>
      <c r="D280" s="242" t="s">
        <v>1365</v>
      </c>
      <c r="E280" s="286">
        <v>2700</v>
      </c>
      <c r="F280" s="301">
        <f t="shared" si="71"/>
        <v>2025</v>
      </c>
      <c r="G280" s="302">
        <f t="shared" si="72"/>
        <v>1890</v>
      </c>
      <c r="H280" s="302">
        <f t="shared" si="73"/>
        <v>1755</v>
      </c>
      <c r="I280" s="98"/>
      <c r="J280" s="51">
        <f t="shared" si="68"/>
        <v>0</v>
      </c>
      <c r="K280" s="51">
        <f t="shared" si="69"/>
        <v>0</v>
      </c>
      <c r="L280" s="51">
        <f t="shared" si="70"/>
        <v>0</v>
      </c>
      <c r="M280" s="272" t="s">
        <v>1623</v>
      </c>
    </row>
    <row r="281" spans="1:13" s="158" customFormat="1" ht="15" hidden="1" customHeight="1" x14ac:dyDescent="0.25">
      <c r="A281" s="154">
        <v>269</v>
      </c>
      <c r="B281" s="93" t="s">
        <v>1366</v>
      </c>
      <c r="C281" s="164" t="s">
        <v>823</v>
      </c>
      <c r="D281" s="242" t="s">
        <v>1367</v>
      </c>
      <c r="E281" s="286">
        <v>600</v>
      </c>
      <c r="F281" s="301">
        <f t="shared" si="71"/>
        <v>450</v>
      </c>
      <c r="G281" s="302">
        <f t="shared" si="72"/>
        <v>420</v>
      </c>
      <c r="H281" s="302">
        <f t="shared" si="73"/>
        <v>390</v>
      </c>
      <c r="I281" s="98"/>
      <c r="J281" s="51">
        <f t="shared" si="68"/>
        <v>0</v>
      </c>
      <c r="K281" s="51">
        <f t="shared" si="69"/>
        <v>0</v>
      </c>
      <c r="L281" s="51">
        <f t="shared" si="70"/>
        <v>0</v>
      </c>
      <c r="M281" s="272" t="s">
        <v>1623</v>
      </c>
    </row>
    <row r="282" spans="1:13" s="158" customFormat="1" ht="15" hidden="1" customHeight="1" x14ac:dyDescent="0.25">
      <c r="A282" s="154">
        <v>270</v>
      </c>
      <c r="B282" s="93" t="s">
        <v>1368</v>
      </c>
      <c r="C282" s="164" t="s">
        <v>823</v>
      </c>
      <c r="D282" s="242" t="s">
        <v>1369</v>
      </c>
      <c r="E282" s="286">
        <v>600</v>
      </c>
      <c r="F282" s="301">
        <f t="shared" si="71"/>
        <v>450</v>
      </c>
      <c r="G282" s="302">
        <f t="shared" si="72"/>
        <v>420</v>
      </c>
      <c r="H282" s="302">
        <f t="shared" si="73"/>
        <v>390</v>
      </c>
      <c r="I282" s="98"/>
      <c r="J282" s="51">
        <f t="shared" si="68"/>
        <v>0</v>
      </c>
      <c r="K282" s="51">
        <f t="shared" si="69"/>
        <v>0</v>
      </c>
      <c r="L282" s="51">
        <f t="shared" si="70"/>
        <v>0</v>
      </c>
      <c r="M282" s="272" t="s">
        <v>1623</v>
      </c>
    </row>
    <row r="283" spans="1:13" s="158" customFormat="1" ht="15" hidden="1" customHeight="1" x14ac:dyDescent="0.25">
      <c r="A283" s="154">
        <v>271</v>
      </c>
      <c r="B283" s="93" t="s">
        <v>1370</v>
      </c>
      <c r="C283" s="164" t="s">
        <v>823</v>
      </c>
      <c r="D283" s="242" t="s">
        <v>1371</v>
      </c>
      <c r="E283" s="286">
        <v>1580</v>
      </c>
      <c r="F283" s="301">
        <f t="shared" si="71"/>
        <v>1185</v>
      </c>
      <c r="G283" s="302">
        <f t="shared" si="72"/>
        <v>1106</v>
      </c>
      <c r="H283" s="302">
        <f t="shared" si="73"/>
        <v>1027</v>
      </c>
      <c r="I283" s="98"/>
      <c r="J283" s="51">
        <f t="shared" si="68"/>
        <v>0</v>
      </c>
      <c r="K283" s="51">
        <f t="shared" si="69"/>
        <v>0</v>
      </c>
      <c r="L283" s="51">
        <f t="shared" si="70"/>
        <v>0</v>
      </c>
      <c r="M283" s="272" t="s">
        <v>1623</v>
      </c>
    </row>
    <row r="284" spans="1:13" s="158" customFormat="1" ht="15" hidden="1" customHeight="1" x14ac:dyDescent="0.25">
      <c r="A284" s="154">
        <v>272</v>
      </c>
      <c r="B284" s="168" t="s">
        <v>1372</v>
      </c>
      <c r="C284" s="164" t="s">
        <v>823</v>
      </c>
      <c r="D284" s="265" t="s">
        <v>1373</v>
      </c>
      <c r="E284" s="286">
        <v>640</v>
      </c>
      <c r="F284" s="301">
        <f t="shared" si="71"/>
        <v>480</v>
      </c>
      <c r="G284" s="302">
        <f t="shared" si="72"/>
        <v>448</v>
      </c>
      <c r="H284" s="302">
        <f t="shared" si="73"/>
        <v>416</v>
      </c>
      <c r="I284" s="98"/>
      <c r="J284" s="51">
        <f t="shared" si="68"/>
        <v>0</v>
      </c>
      <c r="K284" s="51">
        <f t="shared" si="69"/>
        <v>0</v>
      </c>
      <c r="L284" s="51">
        <f t="shared" si="70"/>
        <v>0</v>
      </c>
      <c r="M284" s="272" t="s">
        <v>1623</v>
      </c>
    </row>
    <row r="285" spans="1:13" s="158" customFormat="1" ht="15" hidden="1" customHeight="1" x14ac:dyDescent="0.25">
      <c r="A285" s="154">
        <v>273</v>
      </c>
      <c r="B285" s="168" t="s">
        <v>1374</v>
      </c>
      <c r="C285" s="164" t="s">
        <v>823</v>
      </c>
      <c r="D285" s="265" t="s">
        <v>1375</v>
      </c>
      <c r="E285" s="286">
        <v>1500</v>
      </c>
      <c r="F285" s="301">
        <f t="shared" si="71"/>
        <v>1125</v>
      </c>
      <c r="G285" s="302">
        <f t="shared" si="72"/>
        <v>1050</v>
      </c>
      <c r="H285" s="302">
        <f t="shared" si="73"/>
        <v>975</v>
      </c>
      <c r="I285" s="98"/>
      <c r="J285" s="51">
        <f t="shared" si="68"/>
        <v>0</v>
      </c>
      <c r="K285" s="51">
        <f t="shared" si="69"/>
        <v>0</v>
      </c>
      <c r="L285" s="51">
        <f t="shared" si="70"/>
        <v>0</v>
      </c>
      <c r="M285" s="272" t="s">
        <v>1623</v>
      </c>
    </row>
    <row r="286" spans="1:13" s="158" customFormat="1" ht="15" hidden="1" customHeight="1" x14ac:dyDescent="0.25">
      <c r="A286" s="154">
        <v>274</v>
      </c>
      <c r="B286" s="212" t="s">
        <v>1376</v>
      </c>
      <c r="C286" s="217" t="s">
        <v>823</v>
      </c>
      <c r="D286" s="265" t="s">
        <v>1377</v>
      </c>
      <c r="E286" s="286">
        <v>640</v>
      </c>
      <c r="F286" s="301">
        <f t="shared" si="71"/>
        <v>480</v>
      </c>
      <c r="G286" s="302">
        <f t="shared" si="72"/>
        <v>448</v>
      </c>
      <c r="H286" s="302">
        <f t="shared" si="73"/>
        <v>416</v>
      </c>
      <c r="I286" s="98"/>
      <c r="J286" s="51">
        <f t="shared" si="68"/>
        <v>0</v>
      </c>
      <c r="K286" s="51">
        <f t="shared" si="69"/>
        <v>0</v>
      </c>
      <c r="L286" s="51">
        <f t="shared" si="70"/>
        <v>0</v>
      </c>
      <c r="M286" s="272" t="s">
        <v>1623</v>
      </c>
    </row>
    <row r="287" spans="1:13" s="158" customFormat="1" ht="15" hidden="1" customHeight="1" x14ac:dyDescent="0.25">
      <c r="A287" s="154">
        <v>275</v>
      </c>
      <c r="B287" s="168" t="s">
        <v>1378</v>
      </c>
      <c r="C287" s="164" t="s">
        <v>823</v>
      </c>
      <c r="D287" s="265" t="s">
        <v>1379</v>
      </c>
      <c r="E287" s="286">
        <v>640</v>
      </c>
      <c r="F287" s="301">
        <f t="shared" si="71"/>
        <v>480</v>
      </c>
      <c r="G287" s="302">
        <f t="shared" si="72"/>
        <v>448</v>
      </c>
      <c r="H287" s="302">
        <f t="shared" si="73"/>
        <v>416</v>
      </c>
      <c r="I287" s="98"/>
      <c r="J287" s="51">
        <f t="shared" si="68"/>
        <v>0</v>
      </c>
      <c r="K287" s="51">
        <f t="shared" si="69"/>
        <v>0</v>
      </c>
      <c r="L287" s="51">
        <f t="shared" si="70"/>
        <v>0</v>
      </c>
      <c r="M287" s="272" t="s">
        <v>1623</v>
      </c>
    </row>
    <row r="288" spans="1:13" s="158" customFormat="1" ht="15" hidden="1" customHeight="1" x14ac:dyDescent="0.25">
      <c r="A288" s="154">
        <v>276</v>
      </c>
      <c r="B288" s="168" t="s">
        <v>1380</v>
      </c>
      <c r="C288" s="164" t="s">
        <v>823</v>
      </c>
      <c r="D288" s="265" t="s">
        <v>1381</v>
      </c>
      <c r="E288" s="286">
        <v>1800</v>
      </c>
      <c r="F288" s="301">
        <f t="shared" si="71"/>
        <v>1350</v>
      </c>
      <c r="G288" s="302">
        <f t="shared" si="72"/>
        <v>1260</v>
      </c>
      <c r="H288" s="302">
        <f t="shared" si="73"/>
        <v>1170</v>
      </c>
      <c r="I288" s="98"/>
      <c r="J288" s="51">
        <f t="shared" si="68"/>
        <v>0</v>
      </c>
      <c r="K288" s="51">
        <f t="shared" si="69"/>
        <v>0</v>
      </c>
      <c r="L288" s="51">
        <f t="shared" si="70"/>
        <v>0</v>
      </c>
      <c r="M288" s="272" t="s">
        <v>1623</v>
      </c>
    </row>
    <row r="289" spans="1:13" s="158" customFormat="1" ht="15" hidden="1" customHeight="1" x14ac:dyDescent="0.25">
      <c r="A289" s="154">
        <v>277</v>
      </c>
      <c r="B289" s="168" t="s">
        <v>1382</v>
      </c>
      <c r="C289" s="164" t="s">
        <v>823</v>
      </c>
      <c r="D289" s="265" t="s">
        <v>1383</v>
      </c>
      <c r="E289" s="286">
        <v>2000</v>
      </c>
      <c r="F289" s="301">
        <f t="shared" si="71"/>
        <v>1500</v>
      </c>
      <c r="G289" s="302">
        <f t="shared" si="72"/>
        <v>1400</v>
      </c>
      <c r="H289" s="302">
        <f t="shared" si="73"/>
        <v>1300</v>
      </c>
      <c r="I289" s="98"/>
      <c r="J289" s="51">
        <f t="shared" si="68"/>
        <v>0</v>
      </c>
      <c r="K289" s="51">
        <f t="shared" si="69"/>
        <v>0</v>
      </c>
      <c r="L289" s="51">
        <f t="shared" si="70"/>
        <v>0</v>
      </c>
      <c r="M289" s="272" t="s">
        <v>1623</v>
      </c>
    </row>
    <row r="290" spans="1:13" s="158" customFormat="1" ht="15" hidden="1" customHeight="1" x14ac:dyDescent="0.25">
      <c r="A290" s="154">
        <v>278</v>
      </c>
      <c r="B290" s="168" t="s">
        <v>1384</v>
      </c>
      <c r="C290" s="164" t="s">
        <v>823</v>
      </c>
      <c r="D290" s="266" t="s">
        <v>1385</v>
      </c>
      <c r="E290" s="286">
        <v>2270</v>
      </c>
      <c r="F290" s="301">
        <f t="shared" si="71"/>
        <v>1702.5</v>
      </c>
      <c r="G290" s="302">
        <f t="shared" si="72"/>
        <v>1589</v>
      </c>
      <c r="H290" s="302">
        <f t="shared" si="73"/>
        <v>1475.5</v>
      </c>
      <c r="I290" s="98"/>
      <c r="J290" s="51">
        <f t="shared" si="68"/>
        <v>0</v>
      </c>
      <c r="K290" s="51">
        <f t="shared" si="69"/>
        <v>0</v>
      </c>
      <c r="L290" s="51">
        <f t="shared" si="70"/>
        <v>0</v>
      </c>
      <c r="M290" s="272" t="s">
        <v>1623</v>
      </c>
    </row>
    <row r="291" spans="1:13" s="158" customFormat="1" ht="15" hidden="1" customHeight="1" x14ac:dyDescent="0.25">
      <c r="A291" s="154">
        <v>279</v>
      </c>
      <c r="B291" s="168" t="s">
        <v>1386</v>
      </c>
      <c r="C291" s="164" t="s">
        <v>823</v>
      </c>
      <c r="D291" s="266" t="s">
        <v>1387</v>
      </c>
      <c r="E291" s="286">
        <v>770</v>
      </c>
      <c r="F291" s="301">
        <f t="shared" si="71"/>
        <v>577.5</v>
      </c>
      <c r="G291" s="302">
        <f t="shared" si="72"/>
        <v>539</v>
      </c>
      <c r="H291" s="302">
        <f t="shared" si="73"/>
        <v>500.5</v>
      </c>
      <c r="I291" s="98"/>
      <c r="J291" s="51">
        <f t="shared" si="68"/>
        <v>0</v>
      </c>
      <c r="K291" s="51">
        <f t="shared" si="69"/>
        <v>0</v>
      </c>
      <c r="L291" s="51">
        <f t="shared" si="70"/>
        <v>0</v>
      </c>
      <c r="M291" s="272" t="s">
        <v>1623</v>
      </c>
    </row>
    <row r="292" spans="1:13" s="158" customFormat="1" ht="15" hidden="1" customHeight="1" x14ac:dyDescent="0.25">
      <c r="A292" s="154">
        <v>280</v>
      </c>
      <c r="B292" s="168" t="s">
        <v>1388</v>
      </c>
      <c r="C292" s="164" t="s">
        <v>823</v>
      </c>
      <c r="D292" s="266" t="s">
        <v>1389</v>
      </c>
      <c r="E292" s="286">
        <v>2150</v>
      </c>
      <c r="F292" s="301">
        <f t="shared" si="71"/>
        <v>1612.5</v>
      </c>
      <c r="G292" s="302">
        <f t="shared" si="72"/>
        <v>1505</v>
      </c>
      <c r="H292" s="302">
        <f t="shared" si="73"/>
        <v>1397.5</v>
      </c>
      <c r="I292" s="98"/>
      <c r="J292" s="51">
        <f t="shared" si="68"/>
        <v>0</v>
      </c>
      <c r="K292" s="51">
        <f t="shared" si="69"/>
        <v>0</v>
      </c>
      <c r="L292" s="51">
        <f t="shared" si="70"/>
        <v>0</v>
      </c>
      <c r="M292" s="272" t="s">
        <v>1623</v>
      </c>
    </row>
    <row r="293" spans="1:13" s="158" customFormat="1" ht="15" hidden="1" customHeight="1" x14ac:dyDescent="0.25">
      <c r="A293" s="154">
        <v>281</v>
      </c>
      <c r="B293" s="168" t="s">
        <v>1390</v>
      </c>
      <c r="C293" s="164" t="s">
        <v>823</v>
      </c>
      <c r="D293" s="266" t="s">
        <v>1391</v>
      </c>
      <c r="E293" s="286">
        <v>1930</v>
      </c>
      <c r="F293" s="301">
        <f t="shared" si="71"/>
        <v>1447.5</v>
      </c>
      <c r="G293" s="302">
        <f t="shared" si="72"/>
        <v>1351</v>
      </c>
      <c r="H293" s="302">
        <f t="shared" si="73"/>
        <v>1254.5</v>
      </c>
      <c r="I293" s="98"/>
      <c r="J293" s="51">
        <f t="shared" si="68"/>
        <v>0</v>
      </c>
      <c r="K293" s="51">
        <f t="shared" si="69"/>
        <v>0</v>
      </c>
      <c r="L293" s="51">
        <f t="shared" si="70"/>
        <v>0</v>
      </c>
      <c r="M293" s="272" t="s">
        <v>1623</v>
      </c>
    </row>
    <row r="294" spans="1:13" s="158" customFormat="1" ht="15" hidden="1" customHeight="1" x14ac:dyDescent="0.25">
      <c r="A294" s="154">
        <v>282</v>
      </c>
      <c r="B294" s="171" t="s">
        <v>1392</v>
      </c>
      <c r="C294" s="164" t="s">
        <v>823</v>
      </c>
      <c r="D294" s="242" t="s">
        <v>1393</v>
      </c>
      <c r="E294" s="286">
        <v>1800</v>
      </c>
      <c r="F294" s="301">
        <f t="shared" si="71"/>
        <v>1350</v>
      </c>
      <c r="G294" s="302">
        <f t="shared" si="72"/>
        <v>1260</v>
      </c>
      <c r="H294" s="302">
        <f t="shared" si="73"/>
        <v>1170</v>
      </c>
      <c r="I294" s="98"/>
      <c r="J294" s="51">
        <f t="shared" si="68"/>
        <v>0</v>
      </c>
      <c r="K294" s="51">
        <f t="shared" si="69"/>
        <v>0</v>
      </c>
      <c r="L294" s="51">
        <f t="shared" si="70"/>
        <v>0</v>
      </c>
      <c r="M294" s="272" t="s">
        <v>1623</v>
      </c>
    </row>
    <row r="295" spans="1:13" s="158" customFormat="1" ht="15" hidden="1" customHeight="1" x14ac:dyDescent="0.25">
      <c r="A295" s="154">
        <v>283</v>
      </c>
      <c r="B295" s="93" t="s">
        <v>1394</v>
      </c>
      <c r="C295" s="164" t="s">
        <v>823</v>
      </c>
      <c r="D295" s="242" t="s">
        <v>1395</v>
      </c>
      <c r="E295" s="286">
        <v>2700</v>
      </c>
      <c r="F295" s="301">
        <f t="shared" si="71"/>
        <v>2025</v>
      </c>
      <c r="G295" s="302">
        <f t="shared" si="72"/>
        <v>1890</v>
      </c>
      <c r="H295" s="302">
        <f t="shared" si="73"/>
        <v>1755</v>
      </c>
      <c r="I295" s="98"/>
      <c r="J295" s="51">
        <f t="shared" ref="J295:J358" si="74">I295*F295</f>
        <v>0</v>
      </c>
      <c r="K295" s="51">
        <f t="shared" ref="K295:K358" si="75">I295*G295</f>
        <v>0</v>
      </c>
      <c r="L295" s="51">
        <f t="shared" ref="L295:L358" si="76">I295*H295</f>
        <v>0</v>
      </c>
      <c r="M295" s="272" t="s">
        <v>1623</v>
      </c>
    </row>
    <row r="296" spans="1:13" s="158" customFormat="1" ht="15" hidden="1" customHeight="1" x14ac:dyDescent="0.25">
      <c r="A296" s="154">
        <v>284</v>
      </c>
      <c r="B296" s="168" t="s">
        <v>1396</v>
      </c>
      <c r="C296" s="164" t="s">
        <v>823</v>
      </c>
      <c r="D296" s="265" t="s">
        <v>1397</v>
      </c>
      <c r="E296" s="286">
        <v>1930</v>
      </c>
      <c r="F296" s="301">
        <f t="shared" si="71"/>
        <v>1447.5</v>
      </c>
      <c r="G296" s="302">
        <f t="shared" si="72"/>
        <v>1351</v>
      </c>
      <c r="H296" s="302">
        <f t="shared" si="73"/>
        <v>1254.5</v>
      </c>
      <c r="I296" s="98"/>
      <c r="J296" s="51">
        <f t="shared" si="74"/>
        <v>0</v>
      </c>
      <c r="K296" s="51">
        <f t="shared" si="75"/>
        <v>0</v>
      </c>
      <c r="L296" s="51">
        <f t="shared" si="76"/>
        <v>0</v>
      </c>
      <c r="M296" s="272" t="s">
        <v>1623</v>
      </c>
    </row>
    <row r="297" spans="1:13" s="158" customFormat="1" ht="15" hidden="1" customHeight="1" x14ac:dyDescent="0.25">
      <c r="A297" s="154">
        <v>285</v>
      </c>
      <c r="B297" s="168" t="s">
        <v>1398</v>
      </c>
      <c r="C297" s="164" t="s">
        <v>823</v>
      </c>
      <c r="D297" s="265" t="s">
        <v>1399</v>
      </c>
      <c r="E297" s="286">
        <v>2400</v>
      </c>
      <c r="F297" s="301">
        <f t="shared" si="71"/>
        <v>1800</v>
      </c>
      <c r="G297" s="302">
        <f t="shared" si="72"/>
        <v>1680</v>
      </c>
      <c r="H297" s="302">
        <f t="shared" si="73"/>
        <v>1560</v>
      </c>
      <c r="I297" s="98"/>
      <c r="J297" s="51">
        <f t="shared" si="74"/>
        <v>0</v>
      </c>
      <c r="K297" s="51">
        <f t="shared" si="75"/>
        <v>0</v>
      </c>
      <c r="L297" s="51">
        <f t="shared" si="76"/>
        <v>0</v>
      </c>
      <c r="M297" s="272" t="s">
        <v>1623</v>
      </c>
    </row>
    <row r="298" spans="1:13" s="158" customFormat="1" ht="15" hidden="1" customHeight="1" x14ac:dyDescent="0.25">
      <c r="A298" s="154">
        <v>286</v>
      </c>
      <c r="B298" s="168" t="s">
        <v>1400</v>
      </c>
      <c r="C298" s="164" t="s">
        <v>823</v>
      </c>
      <c r="D298" s="265" t="s">
        <v>1401</v>
      </c>
      <c r="E298" s="286">
        <v>2060</v>
      </c>
      <c r="F298" s="301">
        <f t="shared" si="71"/>
        <v>1545</v>
      </c>
      <c r="G298" s="302">
        <f t="shared" si="72"/>
        <v>1442</v>
      </c>
      <c r="H298" s="302">
        <f t="shared" si="73"/>
        <v>1339</v>
      </c>
      <c r="I298" s="98"/>
      <c r="J298" s="51">
        <f t="shared" si="74"/>
        <v>0</v>
      </c>
      <c r="K298" s="51">
        <f t="shared" si="75"/>
        <v>0</v>
      </c>
      <c r="L298" s="51">
        <f t="shared" si="76"/>
        <v>0</v>
      </c>
      <c r="M298" s="272" t="s">
        <v>1623</v>
      </c>
    </row>
    <row r="299" spans="1:13" s="158" customFormat="1" ht="15" customHeight="1" x14ac:dyDescent="0.25">
      <c r="A299" s="154">
        <v>287</v>
      </c>
      <c r="B299" s="168" t="s">
        <v>1402</v>
      </c>
      <c r="C299" s="164" t="s">
        <v>823</v>
      </c>
      <c r="D299" s="238" t="s">
        <v>1403</v>
      </c>
      <c r="E299" s="286">
        <v>3600</v>
      </c>
      <c r="F299" s="301">
        <f t="shared" si="71"/>
        <v>2700</v>
      </c>
      <c r="G299" s="302">
        <f t="shared" si="72"/>
        <v>2520</v>
      </c>
      <c r="H299" s="302">
        <f t="shared" si="73"/>
        <v>2340</v>
      </c>
      <c r="I299" s="98"/>
      <c r="J299" s="51">
        <f t="shared" si="74"/>
        <v>0</v>
      </c>
      <c r="K299" s="51">
        <f t="shared" si="75"/>
        <v>0</v>
      </c>
      <c r="L299" s="51">
        <f t="shared" si="76"/>
        <v>0</v>
      </c>
      <c r="M299" s="33" t="s">
        <v>180</v>
      </c>
    </row>
    <row r="300" spans="1:13" s="158" customFormat="1" ht="15" customHeight="1" x14ac:dyDescent="0.25">
      <c r="A300" s="154">
        <v>288</v>
      </c>
      <c r="B300" s="168" t="s">
        <v>1404</v>
      </c>
      <c r="C300" s="164" t="s">
        <v>823</v>
      </c>
      <c r="D300" s="238" t="s">
        <v>1405</v>
      </c>
      <c r="E300" s="286">
        <v>2000</v>
      </c>
      <c r="F300" s="301">
        <f t="shared" si="71"/>
        <v>1500</v>
      </c>
      <c r="G300" s="302">
        <f t="shared" si="72"/>
        <v>1400</v>
      </c>
      <c r="H300" s="302">
        <f t="shared" si="73"/>
        <v>1300</v>
      </c>
      <c r="I300" s="98"/>
      <c r="J300" s="51">
        <f t="shared" si="74"/>
        <v>0</v>
      </c>
      <c r="K300" s="51">
        <f t="shared" si="75"/>
        <v>0</v>
      </c>
      <c r="L300" s="51">
        <f t="shared" si="76"/>
        <v>0</v>
      </c>
      <c r="M300" s="33" t="s">
        <v>180</v>
      </c>
    </row>
    <row r="301" spans="1:13" s="158" customFormat="1" ht="15" hidden="1" customHeight="1" x14ac:dyDescent="0.25">
      <c r="A301" s="154">
        <v>289</v>
      </c>
      <c r="B301" s="168" t="s">
        <v>1406</v>
      </c>
      <c r="C301" s="159" t="s">
        <v>814</v>
      </c>
      <c r="D301" s="242" t="s">
        <v>1407</v>
      </c>
      <c r="E301" s="286">
        <v>2400</v>
      </c>
      <c r="F301" s="301">
        <f t="shared" si="71"/>
        <v>1800</v>
      </c>
      <c r="G301" s="302">
        <f t="shared" si="72"/>
        <v>1680</v>
      </c>
      <c r="H301" s="302">
        <f t="shared" si="73"/>
        <v>1560</v>
      </c>
      <c r="I301" s="98"/>
      <c r="J301" s="51">
        <f t="shared" si="74"/>
        <v>0</v>
      </c>
      <c r="K301" s="51">
        <f t="shared" si="75"/>
        <v>0</v>
      </c>
      <c r="L301" s="51">
        <f t="shared" si="76"/>
        <v>0</v>
      </c>
      <c r="M301" s="272" t="s">
        <v>1623</v>
      </c>
    </row>
    <row r="302" spans="1:13" s="158" customFormat="1" ht="15" hidden="1" customHeight="1" x14ac:dyDescent="0.25">
      <c r="A302" s="154">
        <v>290</v>
      </c>
      <c r="B302" s="168" t="s">
        <v>1408</v>
      </c>
      <c r="C302" s="159" t="s">
        <v>814</v>
      </c>
      <c r="D302" s="242" t="s">
        <v>1409</v>
      </c>
      <c r="E302" s="286">
        <v>1500</v>
      </c>
      <c r="F302" s="301">
        <f t="shared" si="71"/>
        <v>1125</v>
      </c>
      <c r="G302" s="302">
        <f t="shared" si="72"/>
        <v>1050</v>
      </c>
      <c r="H302" s="302">
        <f t="shared" si="73"/>
        <v>975</v>
      </c>
      <c r="I302" s="98"/>
      <c r="J302" s="51">
        <f t="shared" si="74"/>
        <v>0</v>
      </c>
      <c r="K302" s="51">
        <f t="shared" si="75"/>
        <v>0</v>
      </c>
      <c r="L302" s="51">
        <f t="shared" si="76"/>
        <v>0</v>
      </c>
      <c r="M302" s="272" t="s">
        <v>1623</v>
      </c>
    </row>
    <row r="303" spans="1:13" s="158" customFormat="1" ht="15" hidden="1" customHeight="1" x14ac:dyDescent="0.25">
      <c r="A303" s="154">
        <v>291</v>
      </c>
      <c r="B303" s="168" t="s">
        <v>1410</v>
      </c>
      <c r="C303" s="159" t="s">
        <v>814</v>
      </c>
      <c r="D303" s="242" t="s">
        <v>1411</v>
      </c>
      <c r="E303" s="286">
        <v>640</v>
      </c>
      <c r="F303" s="301">
        <f t="shared" si="71"/>
        <v>480</v>
      </c>
      <c r="G303" s="302">
        <f t="shared" si="72"/>
        <v>448</v>
      </c>
      <c r="H303" s="302">
        <f t="shared" si="73"/>
        <v>416</v>
      </c>
      <c r="I303" s="98"/>
      <c r="J303" s="51">
        <f t="shared" si="74"/>
        <v>0</v>
      </c>
      <c r="K303" s="51">
        <f t="shared" si="75"/>
        <v>0</v>
      </c>
      <c r="L303" s="51">
        <f t="shared" si="76"/>
        <v>0</v>
      </c>
      <c r="M303" s="272" t="s">
        <v>1623</v>
      </c>
    </row>
    <row r="304" spans="1:13" s="158" customFormat="1" ht="15" hidden="1" customHeight="1" x14ac:dyDescent="0.25">
      <c r="A304" s="154">
        <v>292</v>
      </c>
      <c r="B304" s="168" t="s">
        <v>1412</v>
      </c>
      <c r="C304" s="159" t="s">
        <v>814</v>
      </c>
      <c r="D304" s="242" t="s">
        <v>1413</v>
      </c>
      <c r="E304" s="286">
        <v>600</v>
      </c>
      <c r="F304" s="301">
        <f t="shared" si="71"/>
        <v>450</v>
      </c>
      <c r="G304" s="302">
        <f t="shared" si="72"/>
        <v>420</v>
      </c>
      <c r="H304" s="302">
        <f t="shared" si="73"/>
        <v>390</v>
      </c>
      <c r="I304" s="98"/>
      <c r="J304" s="51">
        <f t="shared" si="74"/>
        <v>0</v>
      </c>
      <c r="K304" s="51">
        <f t="shared" si="75"/>
        <v>0</v>
      </c>
      <c r="L304" s="51">
        <f t="shared" si="76"/>
        <v>0</v>
      </c>
      <c r="M304" s="272" t="s">
        <v>1623</v>
      </c>
    </row>
    <row r="305" spans="1:13" s="158" customFormat="1" ht="15" hidden="1" customHeight="1" x14ac:dyDescent="0.25">
      <c r="A305" s="154">
        <v>293</v>
      </c>
      <c r="B305" s="168" t="s">
        <v>1414</v>
      </c>
      <c r="C305" s="159" t="s">
        <v>814</v>
      </c>
      <c r="D305" s="242" t="s">
        <v>1415</v>
      </c>
      <c r="E305" s="286">
        <v>1030</v>
      </c>
      <c r="F305" s="301">
        <f t="shared" si="71"/>
        <v>772.5</v>
      </c>
      <c r="G305" s="302">
        <f t="shared" si="72"/>
        <v>721</v>
      </c>
      <c r="H305" s="302">
        <f t="shared" si="73"/>
        <v>669.5</v>
      </c>
      <c r="I305" s="98"/>
      <c r="J305" s="51">
        <f t="shared" si="74"/>
        <v>0</v>
      </c>
      <c r="K305" s="51">
        <f t="shared" si="75"/>
        <v>0</v>
      </c>
      <c r="L305" s="51">
        <f t="shared" si="76"/>
        <v>0</v>
      </c>
      <c r="M305" s="272" t="s">
        <v>1623</v>
      </c>
    </row>
    <row r="306" spans="1:13" s="158" customFormat="1" ht="15" hidden="1" customHeight="1" x14ac:dyDescent="0.25">
      <c r="A306" s="154">
        <v>294</v>
      </c>
      <c r="B306" s="168" t="s">
        <v>1416</v>
      </c>
      <c r="C306" s="159" t="s">
        <v>814</v>
      </c>
      <c r="D306" s="242" t="s">
        <v>1417</v>
      </c>
      <c r="E306" s="286">
        <v>600</v>
      </c>
      <c r="F306" s="301">
        <f t="shared" si="71"/>
        <v>450</v>
      </c>
      <c r="G306" s="302">
        <f t="shared" si="72"/>
        <v>420</v>
      </c>
      <c r="H306" s="302">
        <f t="shared" si="73"/>
        <v>390</v>
      </c>
      <c r="I306" s="98"/>
      <c r="J306" s="51">
        <f t="shared" si="74"/>
        <v>0</v>
      </c>
      <c r="K306" s="51">
        <f t="shared" si="75"/>
        <v>0</v>
      </c>
      <c r="L306" s="51">
        <f t="shared" si="76"/>
        <v>0</v>
      </c>
      <c r="M306" s="272" t="s">
        <v>1623</v>
      </c>
    </row>
    <row r="307" spans="1:13" s="158" customFormat="1" ht="15" hidden="1" customHeight="1" x14ac:dyDescent="0.25">
      <c r="A307" s="154">
        <v>295</v>
      </c>
      <c r="B307" s="168" t="s">
        <v>1418</v>
      </c>
      <c r="C307" s="159" t="s">
        <v>814</v>
      </c>
      <c r="D307" s="242" t="s">
        <v>1419</v>
      </c>
      <c r="E307" s="286">
        <v>600</v>
      </c>
      <c r="F307" s="301">
        <f t="shared" si="71"/>
        <v>450</v>
      </c>
      <c r="G307" s="302">
        <f t="shared" si="72"/>
        <v>420</v>
      </c>
      <c r="H307" s="302">
        <f t="shared" si="73"/>
        <v>390</v>
      </c>
      <c r="I307" s="98"/>
      <c r="J307" s="51">
        <f t="shared" si="74"/>
        <v>0</v>
      </c>
      <c r="K307" s="51">
        <f t="shared" si="75"/>
        <v>0</v>
      </c>
      <c r="L307" s="51">
        <f t="shared" si="76"/>
        <v>0</v>
      </c>
      <c r="M307" s="272" t="s">
        <v>1623</v>
      </c>
    </row>
    <row r="308" spans="1:13" s="158" customFormat="1" ht="15" hidden="1" customHeight="1" x14ac:dyDescent="0.25">
      <c r="A308" s="154">
        <v>296</v>
      </c>
      <c r="B308" s="168" t="s">
        <v>1420</v>
      </c>
      <c r="C308" s="159" t="s">
        <v>814</v>
      </c>
      <c r="D308" s="242" t="s">
        <v>1421</v>
      </c>
      <c r="E308" s="286">
        <v>600</v>
      </c>
      <c r="F308" s="301">
        <f t="shared" si="71"/>
        <v>450</v>
      </c>
      <c r="G308" s="302">
        <f t="shared" si="72"/>
        <v>420</v>
      </c>
      <c r="H308" s="302">
        <f t="shared" si="73"/>
        <v>390</v>
      </c>
      <c r="I308" s="98"/>
      <c r="J308" s="51">
        <f t="shared" si="74"/>
        <v>0</v>
      </c>
      <c r="K308" s="51">
        <f t="shared" si="75"/>
        <v>0</v>
      </c>
      <c r="L308" s="51">
        <f t="shared" si="76"/>
        <v>0</v>
      </c>
      <c r="M308" s="272" t="s">
        <v>1623</v>
      </c>
    </row>
    <row r="309" spans="1:13" s="158" customFormat="1" ht="15" hidden="1" customHeight="1" x14ac:dyDescent="0.25">
      <c r="A309" s="154">
        <v>297</v>
      </c>
      <c r="B309" s="168" t="s">
        <v>1422</v>
      </c>
      <c r="C309" s="159" t="s">
        <v>814</v>
      </c>
      <c r="D309" s="242" t="s">
        <v>1423</v>
      </c>
      <c r="E309" s="286">
        <v>600</v>
      </c>
      <c r="F309" s="301">
        <f t="shared" si="71"/>
        <v>450</v>
      </c>
      <c r="G309" s="302">
        <f t="shared" si="72"/>
        <v>420</v>
      </c>
      <c r="H309" s="302">
        <f t="shared" si="73"/>
        <v>390</v>
      </c>
      <c r="I309" s="98"/>
      <c r="J309" s="51">
        <f t="shared" si="74"/>
        <v>0</v>
      </c>
      <c r="K309" s="51">
        <f t="shared" si="75"/>
        <v>0</v>
      </c>
      <c r="L309" s="51">
        <f t="shared" si="76"/>
        <v>0</v>
      </c>
      <c r="M309" s="272" t="s">
        <v>1623</v>
      </c>
    </row>
    <row r="310" spans="1:13" s="158" customFormat="1" ht="15" hidden="1" customHeight="1" x14ac:dyDescent="0.25">
      <c r="A310" s="154">
        <v>298</v>
      </c>
      <c r="B310" s="168" t="s">
        <v>1424</v>
      </c>
      <c r="C310" s="159" t="s">
        <v>814</v>
      </c>
      <c r="D310" s="242" t="s">
        <v>1425</v>
      </c>
      <c r="E310" s="286">
        <v>340</v>
      </c>
      <c r="F310" s="301">
        <f t="shared" si="71"/>
        <v>255</v>
      </c>
      <c r="G310" s="302">
        <f t="shared" si="72"/>
        <v>238</v>
      </c>
      <c r="H310" s="302">
        <f t="shared" si="73"/>
        <v>221</v>
      </c>
      <c r="I310" s="98"/>
      <c r="J310" s="51">
        <f t="shared" si="74"/>
        <v>0</v>
      </c>
      <c r="K310" s="51">
        <f t="shared" si="75"/>
        <v>0</v>
      </c>
      <c r="L310" s="51">
        <f t="shared" si="76"/>
        <v>0</v>
      </c>
      <c r="M310" s="272" t="s">
        <v>1623</v>
      </c>
    </row>
    <row r="311" spans="1:13" s="158" customFormat="1" ht="15" hidden="1" customHeight="1" x14ac:dyDescent="0.25">
      <c r="A311" s="154">
        <v>299</v>
      </c>
      <c r="B311" s="168" t="s">
        <v>1426</v>
      </c>
      <c r="C311" s="159" t="s">
        <v>814</v>
      </c>
      <c r="D311" s="242" t="s">
        <v>1427</v>
      </c>
      <c r="E311" s="286">
        <v>1670</v>
      </c>
      <c r="F311" s="301">
        <f t="shared" si="71"/>
        <v>1252.5</v>
      </c>
      <c r="G311" s="302">
        <f t="shared" si="72"/>
        <v>1169</v>
      </c>
      <c r="H311" s="302">
        <f t="shared" si="73"/>
        <v>1085.5</v>
      </c>
      <c r="I311" s="98"/>
      <c r="J311" s="51">
        <f t="shared" si="74"/>
        <v>0</v>
      </c>
      <c r="K311" s="51">
        <f t="shared" si="75"/>
        <v>0</v>
      </c>
      <c r="L311" s="51">
        <f t="shared" si="76"/>
        <v>0</v>
      </c>
      <c r="M311" s="272" t="s">
        <v>1623</v>
      </c>
    </row>
    <row r="312" spans="1:13" s="158" customFormat="1" ht="15" hidden="1" customHeight="1" x14ac:dyDescent="0.25">
      <c r="A312" s="154">
        <v>300</v>
      </c>
      <c r="B312" s="168" t="s">
        <v>1428</v>
      </c>
      <c r="C312" s="159" t="s">
        <v>814</v>
      </c>
      <c r="D312" s="242" t="s">
        <v>1429</v>
      </c>
      <c r="E312" s="286">
        <v>600</v>
      </c>
      <c r="F312" s="301">
        <f t="shared" si="71"/>
        <v>450</v>
      </c>
      <c r="G312" s="302">
        <f t="shared" si="72"/>
        <v>420</v>
      </c>
      <c r="H312" s="302">
        <f t="shared" si="73"/>
        <v>390</v>
      </c>
      <c r="I312" s="98"/>
      <c r="J312" s="51">
        <f t="shared" si="74"/>
        <v>0</v>
      </c>
      <c r="K312" s="51">
        <f t="shared" si="75"/>
        <v>0</v>
      </c>
      <c r="L312" s="51">
        <f t="shared" si="76"/>
        <v>0</v>
      </c>
      <c r="M312" s="272" t="s">
        <v>1623</v>
      </c>
    </row>
    <row r="313" spans="1:13" s="158" customFormat="1" ht="15" hidden="1" customHeight="1" x14ac:dyDescent="0.25">
      <c r="A313" s="154">
        <v>301</v>
      </c>
      <c r="B313" s="168" t="s">
        <v>1430</v>
      </c>
      <c r="C313" s="159" t="s">
        <v>814</v>
      </c>
      <c r="D313" s="242" t="s">
        <v>1431</v>
      </c>
      <c r="E313" s="286">
        <v>1930</v>
      </c>
      <c r="F313" s="301">
        <f t="shared" si="71"/>
        <v>1447.5</v>
      </c>
      <c r="G313" s="302">
        <f t="shared" si="72"/>
        <v>1351</v>
      </c>
      <c r="H313" s="302">
        <f t="shared" si="73"/>
        <v>1254.5</v>
      </c>
      <c r="I313" s="98"/>
      <c r="J313" s="51">
        <f t="shared" si="74"/>
        <v>0</v>
      </c>
      <c r="K313" s="51">
        <f t="shared" si="75"/>
        <v>0</v>
      </c>
      <c r="L313" s="51">
        <f t="shared" si="76"/>
        <v>0</v>
      </c>
      <c r="M313" s="272" t="s">
        <v>1623</v>
      </c>
    </row>
    <row r="314" spans="1:13" s="158" customFormat="1" ht="15" hidden="1" customHeight="1" x14ac:dyDescent="0.25">
      <c r="A314" s="154">
        <v>302</v>
      </c>
      <c r="B314" s="168" t="s">
        <v>1432</v>
      </c>
      <c r="C314" s="159" t="s">
        <v>814</v>
      </c>
      <c r="D314" s="242" t="s">
        <v>1433</v>
      </c>
      <c r="E314" s="286">
        <v>1930</v>
      </c>
      <c r="F314" s="301">
        <f t="shared" si="71"/>
        <v>1447.5</v>
      </c>
      <c r="G314" s="302">
        <f t="shared" si="72"/>
        <v>1351</v>
      </c>
      <c r="H314" s="302">
        <f t="shared" si="73"/>
        <v>1254.5</v>
      </c>
      <c r="I314" s="98"/>
      <c r="J314" s="51">
        <f t="shared" si="74"/>
        <v>0</v>
      </c>
      <c r="K314" s="51">
        <f t="shared" si="75"/>
        <v>0</v>
      </c>
      <c r="L314" s="51">
        <f t="shared" si="76"/>
        <v>0</v>
      </c>
      <c r="M314" s="272" t="s">
        <v>1623</v>
      </c>
    </row>
    <row r="315" spans="1:13" s="158" customFormat="1" ht="15" hidden="1" customHeight="1" x14ac:dyDescent="0.25">
      <c r="A315" s="154">
        <v>303</v>
      </c>
      <c r="B315" s="200" t="s">
        <v>1434</v>
      </c>
      <c r="C315" s="159" t="s">
        <v>814</v>
      </c>
      <c r="D315" s="242" t="s">
        <v>1435</v>
      </c>
      <c r="E315" s="286">
        <v>600</v>
      </c>
      <c r="F315" s="301">
        <f t="shared" si="71"/>
        <v>450</v>
      </c>
      <c r="G315" s="302">
        <f t="shared" si="72"/>
        <v>420</v>
      </c>
      <c r="H315" s="302">
        <f t="shared" si="73"/>
        <v>390</v>
      </c>
      <c r="I315" s="98"/>
      <c r="J315" s="51">
        <f t="shared" si="74"/>
        <v>0</v>
      </c>
      <c r="K315" s="51">
        <f t="shared" si="75"/>
        <v>0</v>
      </c>
      <c r="L315" s="51">
        <f t="shared" si="76"/>
        <v>0</v>
      </c>
      <c r="M315" s="272" t="s">
        <v>1623</v>
      </c>
    </row>
    <row r="316" spans="1:13" s="158" customFormat="1" ht="15" hidden="1" customHeight="1" x14ac:dyDescent="0.25">
      <c r="A316" s="154">
        <v>304</v>
      </c>
      <c r="B316" s="200" t="s">
        <v>1436</v>
      </c>
      <c r="C316" s="159" t="s">
        <v>814</v>
      </c>
      <c r="D316" s="242" t="s">
        <v>1437</v>
      </c>
      <c r="E316" s="286">
        <v>730</v>
      </c>
      <c r="F316" s="301">
        <f t="shared" si="71"/>
        <v>547.5</v>
      </c>
      <c r="G316" s="302">
        <f t="shared" si="72"/>
        <v>511</v>
      </c>
      <c r="H316" s="302">
        <f t="shared" si="73"/>
        <v>474.5</v>
      </c>
      <c r="I316" s="98"/>
      <c r="J316" s="51">
        <f t="shared" si="74"/>
        <v>0</v>
      </c>
      <c r="K316" s="51">
        <f t="shared" si="75"/>
        <v>0</v>
      </c>
      <c r="L316" s="51">
        <f t="shared" si="76"/>
        <v>0</v>
      </c>
      <c r="M316" s="272" t="s">
        <v>1623</v>
      </c>
    </row>
    <row r="317" spans="1:13" s="158" customFormat="1" ht="15" hidden="1" customHeight="1" x14ac:dyDescent="0.25">
      <c r="A317" s="154">
        <v>305</v>
      </c>
      <c r="B317" s="200" t="s">
        <v>1438</v>
      </c>
      <c r="C317" s="159" t="s">
        <v>814</v>
      </c>
      <c r="D317" s="242" t="s">
        <v>1439</v>
      </c>
      <c r="E317" s="286">
        <v>680</v>
      </c>
      <c r="F317" s="301">
        <f t="shared" si="71"/>
        <v>510</v>
      </c>
      <c r="G317" s="302">
        <f t="shared" si="72"/>
        <v>476</v>
      </c>
      <c r="H317" s="302">
        <f t="shared" si="73"/>
        <v>442</v>
      </c>
      <c r="I317" s="98"/>
      <c r="J317" s="51">
        <f t="shared" si="74"/>
        <v>0</v>
      </c>
      <c r="K317" s="51">
        <f t="shared" si="75"/>
        <v>0</v>
      </c>
      <c r="L317" s="51">
        <f t="shared" si="76"/>
        <v>0</v>
      </c>
      <c r="M317" s="272" t="s">
        <v>1623</v>
      </c>
    </row>
    <row r="318" spans="1:13" s="158" customFormat="1" ht="15" hidden="1" customHeight="1" x14ac:dyDescent="0.25">
      <c r="A318" s="154">
        <v>306</v>
      </c>
      <c r="B318" s="168" t="s">
        <v>1440</v>
      </c>
      <c r="C318" s="159" t="s">
        <v>814</v>
      </c>
      <c r="D318" s="265" t="s">
        <v>1441</v>
      </c>
      <c r="E318" s="286">
        <v>730</v>
      </c>
      <c r="F318" s="301">
        <f t="shared" ref="F318:F379" si="77">E318-E318/100*25</f>
        <v>547.5</v>
      </c>
      <c r="G318" s="302">
        <f t="shared" ref="G318:G379" si="78">E318-E318/100*30</f>
        <v>511</v>
      </c>
      <c r="H318" s="302">
        <f t="shared" ref="H318:H379" si="79">E318-E318/100*35</f>
        <v>474.5</v>
      </c>
      <c r="I318" s="98"/>
      <c r="J318" s="51">
        <f t="shared" si="74"/>
        <v>0</v>
      </c>
      <c r="K318" s="51">
        <f t="shared" si="75"/>
        <v>0</v>
      </c>
      <c r="L318" s="51">
        <f t="shared" si="76"/>
        <v>0</v>
      </c>
      <c r="M318" s="272" t="s">
        <v>1623</v>
      </c>
    </row>
    <row r="319" spans="1:13" s="158" customFormat="1" ht="15" hidden="1" customHeight="1" x14ac:dyDescent="0.25">
      <c r="A319" s="154">
        <v>307</v>
      </c>
      <c r="B319" s="168" t="s">
        <v>1442</v>
      </c>
      <c r="C319" s="159" t="s">
        <v>814</v>
      </c>
      <c r="D319" s="265" t="s">
        <v>1443</v>
      </c>
      <c r="E319" s="286">
        <v>730</v>
      </c>
      <c r="F319" s="301">
        <f t="shared" si="77"/>
        <v>547.5</v>
      </c>
      <c r="G319" s="302">
        <f t="shared" si="78"/>
        <v>511</v>
      </c>
      <c r="H319" s="302">
        <f t="shared" si="79"/>
        <v>474.5</v>
      </c>
      <c r="I319" s="98"/>
      <c r="J319" s="51">
        <f t="shared" si="74"/>
        <v>0</v>
      </c>
      <c r="K319" s="51">
        <f t="shared" si="75"/>
        <v>0</v>
      </c>
      <c r="L319" s="51">
        <f t="shared" si="76"/>
        <v>0</v>
      </c>
      <c r="M319" s="272" t="s">
        <v>1623</v>
      </c>
    </row>
    <row r="320" spans="1:13" s="158" customFormat="1" ht="15" hidden="1" customHeight="1" x14ac:dyDescent="0.25">
      <c r="A320" s="154">
        <v>308</v>
      </c>
      <c r="B320" s="168" t="s">
        <v>1444</v>
      </c>
      <c r="C320" s="159" t="s">
        <v>814</v>
      </c>
      <c r="D320" s="265" t="s">
        <v>1445</v>
      </c>
      <c r="E320" s="286">
        <v>640</v>
      </c>
      <c r="F320" s="301">
        <f t="shared" si="77"/>
        <v>480</v>
      </c>
      <c r="G320" s="302">
        <f t="shared" si="78"/>
        <v>448</v>
      </c>
      <c r="H320" s="302">
        <f t="shared" si="79"/>
        <v>416</v>
      </c>
      <c r="I320" s="98"/>
      <c r="J320" s="51">
        <f t="shared" si="74"/>
        <v>0</v>
      </c>
      <c r="K320" s="51">
        <f t="shared" si="75"/>
        <v>0</v>
      </c>
      <c r="L320" s="51">
        <f t="shared" si="76"/>
        <v>0</v>
      </c>
      <c r="M320" s="272" t="s">
        <v>1623</v>
      </c>
    </row>
    <row r="321" spans="1:13" s="158" customFormat="1" ht="15" hidden="1" customHeight="1" x14ac:dyDescent="0.25">
      <c r="A321" s="154">
        <v>309</v>
      </c>
      <c r="B321" s="168" t="s">
        <v>1446</v>
      </c>
      <c r="C321" s="159" t="s">
        <v>814</v>
      </c>
      <c r="D321" s="265" t="s">
        <v>1447</v>
      </c>
      <c r="E321" s="286">
        <v>600</v>
      </c>
      <c r="F321" s="301">
        <f t="shared" si="77"/>
        <v>450</v>
      </c>
      <c r="G321" s="302">
        <f t="shared" si="78"/>
        <v>420</v>
      </c>
      <c r="H321" s="302">
        <f t="shared" si="79"/>
        <v>390</v>
      </c>
      <c r="I321" s="98"/>
      <c r="J321" s="51">
        <f t="shared" si="74"/>
        <v>0</v>
      </c>
      <c r="K321" s="51">
        <f t="shared" si="75"/>
        <v>0</v>
      </c>
      <c r="L321" s="51">
        <f t="shared" si="76"/>
        <v>0</v>
      </c>
      <c r="M321" s="272" t="s">
        <v>1623</v>
      </c>
    </row>
    <row r="322" spans="1:13" s="158" customFormat="1" ht="15" hidden="1" customHeight="1" x14ac:dyDescent="0.25">
      <c r="A322" s="154">
        <v>310</v>
      </c>
      <c r="B322" s="168" t="s">
        <v>1448</v>
      </c>
      <c r="C322" s="159" t="s">
        <v>814</v>
      </c>
      <c r="D322" s="265" t="s">
        <v>1449</v>
      </c>
      <c r="E322" s="286">
        <v>900</v>
      </c>
      <c r="F322" s="301">
        <f t="shared" si="77"/>
        <v>675</v>
      </c>
      <c r="G322" s="302">
        <f t="shared" si="78"/>
        <v>630</v>
      </c>
      <c r="H322" s="302">
        <f t="shared" si="79"/>
        <v>585</v>
      </c>
      <c r="I322" s="98"/>
      <c r="J322" s="51">
        <f t="shared" si="74"/>
        <v>0</v>
      </c>
      <c r="K322" s="51">
        <f t="shared" si="75"/>
        <v>0</v>
      </c>
      <c r="L322" s="51">
        <f t="shared" si="76"/>
        <v>0</v>
      </c>
      <c r="M322" s="272" t="s">
        <v>1623</v>
      </c>
    </row>
    <row r="323" spans="1:13" s="158" customFormat="1" ht="15" hidden="1" customHeight="1" x14ac:dyDescent="0.25">
      <c r="A323" s="154">
        <v>311</v>
      </c>
      <c r="B323" s="168" t="s">
        <v>1450</v>
      </c>
      <c r="C323" s="159" t="s">
        <v>814</v>
      </c>
      <c r="D323" s="265" t="s">
        <v>1451</v>
      </c>
      <c r="E323" s="286">
        <v>640</v>
      </c>
      <c r="F323" s="301">
        <f t="shared" si="77"/>
        <v>480</v>
      </c>
      <c r="G323" s="302">
        <f t="shared" si="78"/>
        <v>448</v>
      </c>
      <c r="H323" s="302">
        <f t="shared" si="79"/>
        <v>416</v>
      </c>
      <c r="I323" s="98"/>
      <c r="J323" s="51">
        <f t="shared" si="74"/>
        <v>0</v>
      </c>
      <c r="K323" s="51">
        <f t="shared" si="75"/>
        <v>0</v>
      </c>
      <c r="L323" s="51">
        <f t="shared" si="76"/>
        <v>0</v>
      </c>
      <c r="M323" s="272" t="s">
        <v>1623</v>
      </c>
    </row>
    <row r="324" spans="1:13" s="158" customFormat="1" ht="15" hidden="1" customHeight="1" x14ac:dyDescent="0.25">
      <c r="A324" s="154">
        <v>312</v>
      </c>
      <c r="B324" s="168" t="s">
        <v>1452</v>
      </c>
      <c r="C324" s="159" t="s">
        <v>814</v>
      </c>
      <c r="D324" s="265" t="s">
        <v>1453</v>
      </c>
      <c r="E324" s="286">
        <v>600</v>
      </c>
      <c r="F324" s="301">
        <f t="shared" si="77"/>
        <v>450</v>
      </c>
      <c r="G324" s="302">
        <f t="shared" si="78"/>
        <v>420</v>
      </c>
      <c r="H324" s="302">
        <f t="shared" si="79"/>
        <v>390</v>
      </c>
      <c r="I324" s="98"/>
      <c r="J324" s="51">
        <f t="shared" si="74"/>
        <v>0</v>
      </c>
      <c r="K324" s="51">
        <f t="shared" si="75"/>
        <v>0</v>
      </c>
      <c r="L324" s="51">
        <f t="shared" si="76"/>
        <v>0</v>
      </c>
      <c r="M324" s="272" t="s">
        <v>1623</v>
      </c>
    </row>
    <row r="325" spans="1:13" s="158" customFormat="1" ht="15" hidden="1" customHeight="1" x14ac:dyDescent="0.25">
      <c r="A325" s="154">
        <v>313</v>
      </c>
      <c r="B325" s="168" t="s">
        <v>1454</v>
      </c>
      <c r="C325" s="159" t="s">
        <v>814</v>
      </c>
      <c r="D325" s="265" t="s">
        <v>1455</v>
      </c>
      <c r="E325" s="286">
        <v>640</v>
      </c>
      <c r="F325" s="301">
        <f t="shared" si="77"/>
        <v>480</v>
      </c>
      <c r="G325" s="302">
        <f t="shared" si="78"/>
        <v>448</v>
      </c>
      <c r="H325" s="302">
        <f t="shared" si="79"/>
        <v>416</v>
      </c>
      <c r="I325" s="98"/>
      <c r="J325" s="51">
        <f t="shared" si="74"/>
        <v>0</v>
      </c>
      <c r="K325" s="51">
        <f t="shared" si="75"/>
        <v>0</v>
      </c>
      <c r="L325" s="51">
        <f t="shared" si="76"/>
        <v>0</v>
      </c>
      <c r="M325" s="272" t="s">
        <v>1623</v>
      </c>
    </row>
    <row r="326" spans="1:13" s="158" customFormat="1" ht="15" hidden="1" customHeight="1" x14ac:dyDescent="0.25">
      <c r="A326" s="154">
        <v>314</v>
      </c>
      <c r="B326" s="168" t="s">
        <v>1456</v>
      </c>
      <c r="C326" s="159" t="s">
        <v>814</v>
      </c>
      <c r="D326" s="265" t="s">
        <v>1457</v>
      </c>
      <c r="E326" s="286">
        <v>680</v>
      </c>
      <c r="F326" s="301">
        <f t="shared" si="77"/>
        <v>510</v>
      </c>
      <c r="G326" s="302">
        <f t="shared" si="78"/>
        <v>476</v>
      </c>
      <c r="H326" s="302">
        <f t="shared" si="79"/>
        <v>442</v>
      </c>
      <c r="I326" s="98"/>
      <c r="J326" s="51">
        <f t="shared" si="74"/>
        <v>0</v>
      </c>
      <c r="K326" s="51">
        <f t="shared" si="75"/>
        <v>0</v>
      </c>
      <c r="L326" s="51">
        <f t="shared" si="76"/>
        <v>0</v>
      </c>
      <c r="M326" s="272" t="s">
        <v>1623</v>
      </c>
    </row>
    <row r="327" spans="1:13" s="158" customFormat="1" ht="15" hidden="1" customHeight="1" x14ac:dyDescent="0.25">
      <c r="A327" s="154">
        <v>315</v>
      </c>
      <c r="B327" s="168" t="s">
        <v>1458</v>
      </c>
      <c r="C327" s="159" t="s">
        <v>814</v>
      </c>
      <c r="D327" s="265" t="s">
        <v>1459</v>
      </c>
      <c r="E327" s="286">
        <v>1370</v>
      </c>
      <c r="F327" s="301">
        <f t="shared" si="77"/>
        <v>1027.5</v>
      </c>
      <c r="G327" s="302">
        <f t="shared" si="78"/>
        <v>959</v>
      </c>
      <c r="H327" s="302">
        <f t="shared" si="79"/>
        <v>890.5</v>
      </c>
      <c r="I327" s="98"/>
      <c r="J327" s="51">
        <f t="shared" si="74"/>
        <v>0</v>
      </c>
      <c r="K327" s="51">
        <f t="shared" si="75"/>
        <v>0</v>
      </c>
      <c r="L327" s="51">
        <f t="shared" si="76"/>
        <v>0</v>
      </c>
      <c r="M327" s="272" t="s">
        <v>1623</v>
      </c>
    </row>
    <row r="328" spans="1:13" s="158" customFormat="1" ht="15" hidden="1" customHeight="1" x14ac:dyDescent="0.25">
      <c r="A328" s="154">
        <v>316</v>
      </c>
      <c r="B328" s="168" t="s">
        <v>1460</v>
      </c>
      <c r="C328" s="159" t="s">
        <v>814</v>
      </c>
      <c r="D328" s="265" t="s">
        <v>1461</v>
      </c>
      <c r="E328" s="286">
        <v>600</v>
      </c>
      <c r="F328" s="301">
        <f t="shared" si="77"/>
        <v>450</v>
      </c>
      <c r="G328" s="302">
        <f t="shared" si="78"/>
        <v>420</v>
      </c>
      <c r="H328" s="302">
        <f t="shared" si="79"/>
        <v>390</v>
      </c>
      <c r="I328" s="98"/>
      <c r="J328" s="51">
        <f t="shared" si="74"/>
        <v>0</v>
      </c>
      <c r="K328" s="51">
        <f t="shared" si="75"/>
        <v>0</v>
      </c>
      <c r="L328" s="51">
        <f t="shared" si="76"/>
        <v>0</v>
      </c>
      <c r="M328" s="272" t="s">
        <v>1623</v>
      </c>
    </row>
    <row r="329" spans="1:13" s="158" customFormat="1" ht="15" hidden="1" customHeight="1" x14ac:dyDescent="0.25">
      <c r="A329" s="154">
        <v>317</v>
      </c>
      <c r="B329" s="168" t="s">
        <v>1462</v>
      </c>
      <c r="C329" s="159" t="s">
        <v>814</v>
      </c>
      <c r="D329" s="265" t="s">
        <v>1463</v>
      </c>
      <c r="E329" s="286">
        <v>730</v>
      </c>
      <c r="F329" s="301">
        <f t="shared" si="77"/>
        <v>547.5</v>
      </c>
      <c r="G329" s="302">
        <f t="shared" si="78"/>
        <v>511</v>
      </c>
      <c r="H329" s="302">
        <f t="shared" si="79"/>
        <v>474.5</v>
      </c>
      <c r="I329" s="98"/>
      <c r="J329" s="51">
        <f t="shared" si="74"/>
        <v>0</v>
      </c>
      <c r="K329" s="51">
        <f t="shared" si="75"/>
        <v>0</v>
      </c>
      <c r="L329" s="51">
        <f t="shared" si="76"/>
        <v>0</v>
      </c>
      <c r="M329" s="272" t="s">
        <v>1623</v>
      </c>
    </row>
    <row r="330" spans="1:13" s="158" customFormat="1" ht="15" hidden="1" customHeight="1" x14ac:dyDescent="0.25">
      <c r="A330" s="154">
        <v>318</v>
      </c>
      <c r="B330" s="168" t="s">
        <v>1464</v>
      </c>
      <c r="C330" s="159" t="s">
        <v>814</v>
      </c>
      <c r="D330" s="265" t="s">
        <v>1465</v>
      </c>
      <c r="E330" s="286">
        <v>770</v>
      </c>
      <c r="F330" s="301">
        <f t="shared" si="77"/>
        <v>577.5</v>
      </c>
      <c r="G330" s="302">
        <f t="shared" si="78"/>
        <v>539</v>
      </c>
      <c r="H330" s="302">
        <f t="shared" si="79"/>
        <v>500.5</v>
      </c>
      <c r="I330" s="98"/>
      <c r="J330" s="51">
        <f t="shared" si="74"/>
        <v>0</v>
      </c>
      <c r="K330" s="51">
        <f t="shared" si="75"/>
        <v>0</v>
      </c>
      <c r="L330" s="51">
        <f t="shared" si="76"/>
        <v>0</v>
      </c>
      <c r="M330" s="272" t="s">
        <v>1623</v>
      </c>
    </row>
    <row r="331" spans="1:13" s="158" customFormat="1" ht="15" customHeight="1" x14ac:dyDescent="0.25">
      <c r="A331" s="154">
        <v>319</v>
      </c>
      <c r="B331" s="168" t="s">
        <v>1466</v>
      </c>
      <c r="C331" s="159" t="s">
        <v>814</v>
      </c>
      <c r="D331" s="238" t="s">
        <v>1467</v>
      </c>
      <c r="E331" s="286">
        <v>850</v>
      </c>
      <c r="F331" s="301">
        <f t="shared" si="77"/>
        <v>637.5</v>
      </c>
      <c r="G331" s="302">
        <f t="shared" si="78"/>
        <v>595</v>
      </c>
      <c r="H331" s="302">
        <f t="shared" si="79"/>
        <v>552.5</v>
      </c>
      <c r="I331" s="98"/>
      <c r="J331" s="51">
        <f t="shared" si="74"/>
        <v>0</v>
      </c>
      <c r="K331" s="51">
        <f t="shared" si="75"/>
        <v>0</v>
      </c>
      <c r="L331" s="51">
        <f t="shared" si="76"/>
        <v>0</v>
      </c>
      <c r="M331" s="33" t="s">
        <v>180</v>
      </c>
    </row>
    <row r="332" spans="1:13" s="158" customFormat="1" ht="15" customHeight="1" x14ac:dyDescent="0.25">
      <c r="A332" s="154">
        <v>320</v>
      </c>
      <c r="B332" s="218" t="s">
        <v>1468</v>
      </c>
      <c r="C332" s="159" t="s">
        <v>1469</v>
      </c>
      <c r="D332" s="342" t="s">
        <v>1470</v>
      </c>
      <c r="E332" s="285">
        <v>3780</v>
      </c>
      <c r="F332" s="305">
        <f t="shared" si="77"/>
        <v>2835</v>
      </c>
      <c r="G332" s="306">
        <f t="shared" si="78"/>
        <v>2646</v>
      </c>
      <c r="H332" s="306">
        <f t="shared" si="79"/>
        <v>2457</v>
      </c>
      <c r="I332" s="90"/>
      <c r="J332" s="40">
        <f t="shared" si="74"/>
        <v>0</v>
      </c>
      <c r="K332" s="40">
        <f t="shared" si="75"/>
        <v>0</v>
      </c>
      <c r="L332" s="40">
        <f t="shared" si="76"/>
        <v>0</v>
      </c>
      <c r="M332" s="41" t="s">
        <v>181</v>
      </c>
    </row>
    <row r="333" spans="1:13" s="158" customFormat="1" ht="15" hidden="1" customHeight="1" x14ac:dyDescent="0.25">
      <c r="A333" s="154">
        <v>321</v>
      </c>
      <c r="B333" s="168" t="s">
        <v>1471</v>
      </c>
      <c r="C333" s="159" t="s">
        <v>1469</v>
      </c>
      <c r="D333" s="242" t="s">
        <v>1472</v>
      </c>
      <c r="E333" s="286">
        <v>600</v>
      </c>
      <c r="F333" s="301">
        <f t="shared" si="77"/>
        <v>450</v>
      </c>
      <c r="G333" s="302">
        <f t="shared" si="78"/>
        <v>420</v>
      </c>
      <c r="H333" s="302">
        <f t="shared" si="79"/>
        <v>390</v>
      </c>
      <c r="I333" s="98"/>
      <c r="J333" s="51">
        <f t="shared" si="74"/>
        <v>0</v>
      </c>
      <c r="K333" s="51">
        <f t="shared" si="75"/>
        <v>0</v>
      </c>
      <c r="L333" s="51">
        <f t="shared" si="76"/>
        <v>0</v>
      </c>
      <c r="M333" s="272" t="s">
        <v>1623</v>
      </c>
    </row>
    <row r="334" spans="1:13" s="158" customFormat="1" ht="15" hidden="1" customHeight="1" x14ac:dyDescent="0.25">
      <c r="A334" s="154">
        <v>322</v>
      </c>
      <c r="B334" s="171" t="s">
        <v>1473</v>
      </c>
      <c r="C334" s="159" t="s">
        <v>1469</v>
      </c>
      <c r="D334" s="242" t="s">
        <v>1474</v>
      </c>
      <c r="E334" s="286">
        <v>1370</v>
      </c>
      <c r="F334" s="301">
        <f t="shared" si="77"/>
        <v>1027.5</v>
      </c>
      <c r="G334" s="302">
        <f t="shared" si="78"/>
        <v>959</v>
      </c>
      <c r="H334" s="302">
        <f t="shared" si="79"/>
        <v>890.5</v>
      </c>
      <c r="I334" s="98"/>
      <c r="J334" s="51">
        <f t="shared" si="74"/>
        <v>0</v>
      </c>
      <c r="K334" s="51">
        <f t="shared" si="75"/>
        <v>0</v>
      </c>
      <c r="L334" s="51">
        <f t="shared" si="76"/>
        <v>0</v>
      </c>
      <c r="M334" s="272" t="s">
        <v>1623</v>
      </c>
    </row>
    <row r="335" spans="1:13" s="158" customFormat="1" ht="15" hidden="1" customHeight="1" x14ac:dyDescent="0.25">
      <c r="A335" s="154">
        <v>323</v>
      </c>
      <c r="B335" s="93" t="s">
        <v>1475</v>
      </c>
      <c r="C335" s="159" t="s">
        <v>1469</v>
      </c>
      <c r="D335" s="242" t="s">
        <v>1476</v>
      </c>
      <c r="E335" s="286">
        <v>2150</v>
      </c>
      <c r="F335" s="301">
        <f t="shared" si="77"/>
        <v>1612.5</v>
      </c>
      <c r="G335" s="302">
        <f t="shared" si="78"/>
        <v>1505</v>
      </c>
      <c r="H335" s="302">
        <f t="shared" si="79"/>
        <v>1397.5</v>
      </c>
      <c r="I335" s="98"/>
      <c r="J335" s="51">
        <f t="shared" si="74"/>
        <v>0</v>
      </c>
      <c r="K335" s="51">
        <f t="shared" si="75"/>
        <v>0</v>
      </c>
      <c r="L335" s="51">
        <f t="shared" si="76"/>
        <v>0</v>
      </c>
      <c r="M335" s="272" t="s">
        <v>1623</v>
      </c>
    </row>
    <row r="336" spans="1:13" s="158" customFormat="1" ht="15" hidden="1" customHeight="1" x14ac:dyDescent="0.25">
      <c r="A336" s="154">
        <v>324</v>
      </c>
      <c r="B336" s="93" t="s">
        <v>1477</v>
      </c>
      <c r="C336" s="159" t="s">
        <v>1469</v>
      </c>
      <c r="D336" s="242" t="s">
        <v>1478</v>
      </c>
      <c r="E336" s="286">
        <v>600</v>
      </c>
      <c r="F336" s="301">
        <f t="shared" si="77"/>
        <v>450</v>
      </c>
      <c r="G336" s="302">
        <f t="shared" si="78"/>
        <v>420</v>
      </c>
      <c r="H336" s="302">
        <f t="shared" si="79"/>
        <v>390</v>
      </c>
      <c r="I336" s="98"/>
      <c r="J336" s="51">
        <f t="shared" si="74"/>
        <v>0</v>
      </c>
      <c r="K336" s="51">
        <f t="shared" si="75"/>
        <v>0</v>
      </c>
      <c r="L336" s="51">
        <f t="shared" si="76"/>
        <v>0</v>
      </c>
      <c r="M336" s="272" t="s">
        <v>1623</v>
      </c>
    </row>
    <row r="337" spans="1:13" s="158" customFormat="1" ht="15" hidden="1" customHeight="1" x14ac:dyDescent="0.25">
      <c r="A337" s="154">
        <v>325</v>
      </c>
      <c r="B337" s="93" t="s">
        <v>1479</v>
      </c>
      <c r="C337" s="159" t="s">
        <v>1469</v>
      </c>
      <c r="D337" s="242" t="s">
        <v>1480</v>
      </c>
      <c r="E337" s="286">
        <v>770</v>
      </c>
      <c r="F337" s="301">
        <f t="shared" si="77"/>
        <v>577.5</v>
      </c>
      <c r="G337" s="302">
        <f t="shared" si="78"/>
        <v>539</v>
      </c>
      <c r="H337" s="302">
        <f t="shared" si="79"/>
        <v>500.5</v>
      </c>
      <c r="I337" s="98"/>
      <c r="J337" s="51">
        <f t="shared" si="74"/>
        <v>0</v>
      </c>
      <c r="K337" s="51">
        <f t="shared" si="75"/>
        <v>0</v>
      </c>
      <c r="L337" s="51">
        <f t="shared" si="76"/>
        <v>0</v>
      </c>
      <c r="M337" s="272" t="s">
        <v>1623</v>
      </c>
    </row>
    <row r="338" spans="1:13" s="158" customFormat="1" ht="15" hidden="1" customHeight="1" x14ac:dyDescent="0.25">
      <c r="A338" s="154">
        <v>326</v>
      </c>
      <c r="B338" s="168" t="s">
        <v>1481</v>
      </c>
      <c r="C338" s="159" t="s">
        <v>1469</v>
      </c>
      <c r="D338" s="242" t="s">
        <v>1482</v>
      </c>
      <c r="E338" s="286">
        <v>2000</v>
      </c>
      <c r="F338" s="301">
        <f t="shared" si="77"/>
        <v>1500</v>
      </c>
      <c r="G338" s="302">
        <f t="shared" si="78"/>
        <v>1400</v>
      </c>
      <c r="H338" s="302">
        <f t="shared" si="79"/>
        <v>1300</v>
      </c>
      <c r="I338" s="98"/>
      <c r="J338" s="51">
        <f t="shared" si="74"/>
        <v>0</v>
      </c>
      <c r="K338" s="51">
        <f t="shared" si="75"/>
        <v>0</v>
      </c>
      <c r="L338" s="51">
        <f t="shared" si="76"/>
        <v>0</v>
      </c>
      <c r="M338" s="272" t="s">
        <v>1623</v>
      </c>
    </row>
    <row r="339" spans="1:13" s="158" customFormat="1" ht="15" hidden="1" customHeight="1" x14ac:dyDescent="0.25">
      <c r="A339" s="154">
        <v>327</v>
      </c>
      <c r="B339" s="168" t="s">
        <v>1483</v>
      </c>
      <c r="C339" s="159" t="s">
        <v>1469</v>
      </c>
      <c r="D339" s="242" t="s">
        <v>1484</v>
      </c>
      <c r="E339" s="286">
        <v>1670</v>
      </c>
      <c r="F339" s="301">
        <f t="shared" si="77"/>
        <v>1252.5</v>
      </c>
      <c r="G339" s="302">
        <f t="shared" si="78"/>
        <v>1169</v>
      </c>
      <c r="H339" s="302">
        <f t="shared" si="79"/>
        <v>1085.5</v>
      </c>
      <c r="I339" s="98"/>
      <c r="J339" s="51">
        <f t="shared" si="74"/>
        <v>0</v>
      </c>
      <c r="K339" s="51">
        <f t="shared" si="75"/>
        <v>0</v>
      </c>
      <c r="L339" s="51">
        <f t="shared" si="76"/>
        <v>0</v>
      </c>
      <c r="M339" s="272" t="s">
        <v>1623</v>
      </c>
    </row>
    <row r="340" spans="1:13" s="158" customFormat="1" ht="15" hidden="1" customHeight="1" x14ac:dyDescent="0.25">
      <c r="A340" s="154">
        <v>328</v>
      </c>
      <c r="B340" s="168" t="s">
        <v>1485</v>
      </c>
      <c r="C340" s="159" t="s">
        <v>1469</v>
      </c>
      <c r="D340" s="242" t="s">
        <v>1486</v>
      </c>
      <c r="E340" s="286">
        <v>1580</v>
      </c>
      <c r="F340" s="301">
        <f t="shared" si="77"/>
        <v>1185</v>
      </c>
      <c r="G340" s="302">
        <f t="shared" si="78"/>
        <v>1106</v>
      </c>
      <c r="H340" s="302">
        <f t="shared" si="79"/>
        <v>1027</v>
      </c>
      <c r="I340" s="98"/>
      <c r="J340" s="51">
        <f t="shared" si="74"/>
        <v>0</v>
      </c>
      <c r="K340" s="51">
        <f t="shared" si="75"/>
        <v>0</v>
      </c>
      <c r="L340" s="51">
        <f t="shared" si="76"/>
        <v>0</v>
      </c>
      <c r="M340" s="272" t="s">
        <v>1623</v>
      </c>
    </row>
    <row r="341" spans="1:13" s="158" customFormat="1" ht="15" hidden="1" customHeight="1" x14ac:dyDescent="0.25">
      <c r="A341" s="154">
        <v>329</v>
      </c>
      <c r="B341" s="168" t="s">
        <v>1487</v>
      </c>
      <c r="C341" s="159" t="s">
        <v>1469</v>
      </c>
      <c r="D341" s="242" t="s">
        <v>1488</v>
      </c>
      <c r="E341" s="286">
        <v>640</v>
      </c>
      <c r="F341" s="301">
        <f t="shared" si="77"/>
        <v>480</v>
      </c>
      <c r="G341" s="302">
        <f t="shared" si="78"/>
        <v>448</v>
      </c>
      <c r="H341" s="302">
        <f t="shared" si="79"/>
        <v>416</v>
      </c>
      <c r="I341" s="98"/>
      <c r="J341" s="51">
        <f t="shared" si="74"/>
        <v>0</v>
      </c>
      <c r="K341" s="51">
        <f t="shared" si="75"/>
        <v>0</v>
      </c>
      <c r="L341" s="51">
        <f t="shared" si="76"/>
        <v>0</v>
      </c>
      <c r="M341" s="272" t="s">
        <v>1623</v>
      </c>
    </row>
    <row r="342" spans="1:13" s="158" customFormat="1" ht="15" hidden="1" customHeight="1" x14ac:dyDescent="0.25">
      <c r="A342" s="154">
        <v>330</v>
      </c>
      <c r="B342" s="168" t="s">
        <v>1489</v>
      </c>
      <c r="C342" s="159" t="s">
        <v>1469</v>
      </c>
      <c r="D342" s="265" t="s">
        <v>1490</v>
      </c>
      <c r="E342" s="286">
        <v>1370</v>
      </c>
      <c r="F342" s="301">
        <f t="shared" si="77"/>
        <v>1027.5</v>
      </c>
      <c r="G342" s="302">
        <f t="shared" si="78"/>
        <v>959</v>
      </c>
      <c r="H342" s="302">
        <f t="shared" si="79"/>
        <v>890.5</v>
      </c>
      <c r="I342" s="98"/>
      <c r="J342" s="51">
        <f t="shared" si="74"/>
        <v>0</v>
      </c>
      <c r="K342" s="51">
        <f t="shared" si="75"/>
        <v>0</v>
      </c>
      <c r="L342" s="51">
        <f t="shared" si="76"/>
        <v>0</v>
      </c>
      <c r="M342" s="272" t="s">
        <v>1623</v>
      </c>
    </row>
    <row r="343" spans="1:13" s="158" customFormat="1" ht="15" hidden="1" customHeight="1" x14ac:dyDescent="0.25">
      <c r="A343" s="154">
        <v>331</v>
      </c>
      <c r="B343" s="168" t="s">
        <v>1491</v>
      </c>
      <c r="C343" s="159" t="s">
        <v>1469</v>
      </c>
      <c r="D343" s="265" t="s">
        <v>1492</v>
      </c>
      <c r="E343" s="286">
        <v>1800</v>
      </c>
      <c r="F343" s="301">
        <f t="shared" si="77"/>
        <v>1350</v>
      </c>
      <c r="G343" s="302">
        <f t="shared" si="78"/>
        <v>1260</v>
      </c>
      <c r="H343" s="302">
        <f t="shared" si="79"/>
        <v>1170</v>
      </c>
      <c r="I343" s="98"/>
      <c r="J343" s="51">
        <f t="shared" si="74"/>
        <v>0</v>
      </c>
      <c r="K343" s="51">
        <f t="shared" si="75"/>
        <v>0</v>
      </c>
      <c r="L343" s="51">
        <f t="shared" si="76"/>
        <v>0</v>
      </c>
      <c r="M343" s="272" t="s">
        <v>1623</v>
      </c>
    </row>
    <row r="344" spans="1:13" s="158" customFormat="1" ht="15" hidden="1" customHeight="1" x14ac:dyDescent="0.25">
      <c r="A344" s="154">
        <v>332</v>
      </c>
      <c r="B344" s="168" t="s">
        <v>1493</v>
      </c>
      <c r="C344" s="159" t="s">
        <v>1469</v>
      </c>
      <c r="D344" s="265" t="s">
        <v>1494</v>
      </c>
      <c r="E344" s="286">
        <v>2000</v>
      </c>
      <c r="F344" s="301">
        <f t="shared" si="77"/>
        <v>1500</v>
      </c>
      <c r="G344" s="302">
        <f t="shared" si="78"/>
        <v>1400</v>
      </c>
      <c r="H344" s="302">
        <f t="shared" si="79"/>
        <v>1300</v>
      </c>
      <c r="I344" s="98"/>
      <c r="J344" s="51">
        <f t="shared" si="74"/>
        <v>0</v>
      </c>
      <c r="K344" s="51">
        <f t="shared" si="75"/>
        <v>0</v>
      </c>
      <c r="L344" s="51">
        <f t="shared" si="76"/>
        <v>0</v>
      </c>
      <c r="M344" s="272" t="s">
        <v>1623</v>
      </c>
    </row>
    <row r="345" spans="1:13" s="158" customFormat="1" ht="15" customHeight="1" x14ac:dyDescent="0.25">
      <c r="A345" s="154">
        <v>333</v>
      </c>
      <c r="B345" s="219" t="s">
        <v>1495</v>
      </c>
      <c r="C345" s="220" t="s">
        <v>817</v>
      </c>
      <c r="D345" s="251" t="s">
        <v>1496</v>
      </c>
      <c r="E345" s="286">
        <v>3780</v>
      </c>
      <c r="F345" s="301">
        <f t="shared" si="77"/>
        <v>2835</v>
      </c>
      <c r="G345" s="302">
        <f t="shared" si="78"/>
        <v>2646</v>
      </c>
      <c r="H345" s="302">
        <f t="shared" si="79"/>
        <v>2457</v>
      </c>
      <c r="I345" s="98"/>
      <c r="J345" s="51">
        <f t="shared" si="74"/>
        <v>0</v>
      </c>
      <c r="K345" s="51">
        <f t="shared" si="75"/>
        <v>0</v>
      </c>
      <c r="L345" s="51">
        <f t="shared" si="76"/>
        <v>0</v>
      </c>
      <c r="M345" s="33" t="s">
        <v>180</v>
      </c>
    </row>
    <row r="346" spans="1:13" s="158" customFormat="1" ht="15" hidden="1" customHeight="1" x14ac:dyDescent="0.25">
      <c r="A346" s="154">
        <v>334</v>
      </c>
      <c r="B346" s="222" t="s">
        <v>1497</v>
      </c>
      <c r="C346" s="220" t="s">
        <v>817</v>
      </c>
      <c r="D346" s="251" t="s">
        <v>1498</v>
      </c>
      <c r="E346" s="286">
        <v>1500</v>
      </c>
      <c r="F346" s="301">
        <f t="shared" si="77"/>
        <v>1125</v>
      </c>
      <c r="G346" s="302">
        <f t="shared" si="78"/>
        <v>1050</v>
      </c>
      <c r="H346" s="302">
        <f t="shared" si="79"/>
        <v>975</v>
      </c>
      <c r="I346" s="98"/>
      <c r="J346" s="51">
        <f t="shared" si="74"/>
        <v>0</v>
      </c>
      <c r="K346" s="51">
        <f t="shared" si="75"/>
        <v>0</v>
      </c>
      <c r="L346" s="51">
        <f t="shared" si="76"/>
        <v>0</v>
      </c>
      <c r="M346" s="272" t="s">
        <v>1623</v>
      </c>
    </row>
    <row r="347" spans="1:13" s="158" customFormat="1" ht="15" hidden="1" customHeight="1" x14ac:dyDescent="0.25">
      <c r="A347" s="154">
        <v>335</v>
      </c>
      <c r="B347" s="93" t="s">
        <v>1499</v>
      </c>
      <c r="C347" s="162" t="s">
        <v>1500</v>
      </c>
      <c r="D347" s="242" t="s">
        <v>1501</v>
      </c>
      <c r="E347" s="286">
        <v>900</v>
      </c>
      <c r="F347" s="301">
        <f t="shared" si="77"/>
        <v>675</v>
      </c>
      <c r="G347" s="302">
        <f t="shared" si="78"/>
        <v>630</v>
      </c>
      <c r="H347" s="302">
        <f t="shared" si="79"/>
        <v>585</v>
      </c>
      <c r="I347" s="98"/>
      <c r="J347" s="51">
        <f t="shared" si="74"/>
        <v>0</v>
      </c>
      <c r="K347" s="51">
        <f t="shared" si="75"/>
        <v>0</v>
      </c>
      <c r="L347" s="51">
        <f t="shared" si="76"/>
        <v>0</v>
      </c>
      <c r="M347" s="272" t="s">
        <v>1623</v>
      </c>
    </row>
    <row r="348" spans="1:13" s="158" customFormat="1" ht="15" hidden="1" customHeight="1" x14ac:dyDescent="0.25">
      <c r="A348" s="154">
        <v>336</v>
      </c>
      <c r="B348" s="193" t="s">
        <v>1502</v>
      </c>
      <c r="C348" s="220" t="s">
        <v>817</v>
      </c>
      <c r="D348" s="251" t="s">
        <v>1503</v>
      </c>
      <c r="E348" s="286">
        <v>600</v>
      </c>
      <c r="F348" s="301">
        <f t="shared" si="77"/>
        <v>450</v>
      </c>
      <c r="G348" s="302">
        <f t="shared" si="78"/>
        <v>420</v>
      </c>
      <c r="H348" s="302">
        <f t="shared" si="79"/>
        <v>390</v>
      </c>
      <c r="I348" s="98"/>
      <c r="J348" s="51">
        <f t="shared" si="74"/>
        <v>0</v>
      </c>
      <c r="K348" s="51">
        <f t="shared" si="75"/>
        <v>0</v>
      </c>
      <c r="L348" s="51">
        <f t="shared" si="76"/>
        <v>0</v>
      </c>
      <c r="M348" s="272" t="s">
        <v>1623</v>
      </c>
    </row>
    <row r="349" spans="1:13" s="158" customFormat="1" ht="15" hidden="1" customHeight="1" x14ac:dyDescent="0.25">
      <c r="A349" s="154">
        <v>337</v>
      </c>
      <c r="B349" s="93" t="s">
        <v>1504</v>
      </c>
      <c r="C349" s="162" t="s">
        <v>817</v>
      </c>
      <c r="D349" s="242" t="s">
        <v>1505</v>
      </c>
      <c r="E349" s="286">
        <v>900</v>
      </c>
      <c r="F349" s="301">
        <f t="shared" si="77"/>
        <v>675</v>
      </c>
      <c r="G349" s="302">
        <f t="shared" si="78"/>
        <v>630</v>
      </c>
      <c r="H349" s="302">
        <f t="shared" si="79"/>
        <v>585</v>
      </c>
      <c r="I349" s="98"/>
      <c r="J349" s="51">
        <f t="shared" si="74"/>
        <v>0</v>
      </c>
      <c r="K349" s="51">
        <f t="shared" si="75"/>
        <v>0</v>
      </c>
      <c r="L349" s="51">
        <f t="shared" si="76"/>
        <v>0</v>
      </c>
      <c r="M349" s="272" t="s">
        <v>1623</v>
      </c>
    </row>
    <row r="350" spans="1:13" s="158" customFormat="1" ht="15" hidden="1" customHeight="1" x14ac:dyDescent="0.25">
      <c r="A350" s="154">
        <v>338</v>
      </c>
      <c r="B350" s="93" t="s">
        <v>1506</v>
      </c>
      <c r="C350" s="162" t="s">
        <v>817</v>
      </c>
      <c r="D350" s="242" t="s">
        <v>1507</v>
      </c>
      <c r="E350" s="286">
        <v>770</v>
      </c>
      <c r="F350" s="301">
        <f t="shared" si="77"/>
        <v>577.5</v>
      </c>
      <c r="G350" s="302">
        <f t="shared" si="78"/>
        <v>539</v>
      </c>
      <c r="H350" s="302">
        <f t="shared" si="79"/>
        <v>500.5</v>
      </c>
      <c r="I350" s="98"/>
      <c r="J350" s="51">
        <f t="shared" si="74"/>
        <v>0</v>
      </c>
      <c r="K350" s="51">
        <f t="shared" si="75"/>
        <v>0</v>
      </c>
      <c r="L350" s="51">
        <f t="shared" si="76"/>
        <v>0</v>
      </c>
      <c r="M350" s="272" t="s">
        <v>1623</v>
      </c>
    </row>
    <row r="351" spans="1:13" s="158" customFormat="1" ht="15" hidden="1" customHeight="1" x14ac:dyDescent="0.25">
      <c r="A351" s="154">
        <v>339</v>
      </c>
      <c r="B351" s="93" t="s">
        <v>1508</v>
      </c>
      <c r="C351" s="162" t="s">
        <v>817</v>
      </c>
      <c r="D351" s="242" t="s">
        <v>1509</v>
      </c>
      <c r="E351" s="286">
        <v>1030</v>
      </c>
      <c r="F351" s="301">
        <f t="shared" si="77"/>
        <v>772.5</v>
      </c>
      <c r="G351" s="302">
        <f t="shared" si="78"/>
        <v>721</v>
      </c>
      <c r="H351" s="302">
        <f t="shared" si="79"/>
        <v>669.5</v>
      </c>
      <c r="I351" s="98"/>
      <c r="J351" s="51">
        <f t="shared" si="74"/>
        <v>0</v>
      </c>
      <c r="K351" s="51">
        <f t="shared" si="75"/>
        <v>0</v>
      </c>
      <c r="L351" s="51">
        <f t="shared" si="76"/>
        <v>0</v>
      </c>
      <c r="M351" s="272" t="s">
        <v>1623</v>
      </c>
    </row>
    <row r="352" spans="1:13" s="158" customFormat="1" ht="15" hidden="1" customHeight="1" x14ac:dyDescent="0.25">
      <c r="A352" s="154">
        <v>340</v>
      </c>
      <c r="B352" s="93" t="s">
        <v>1510</v>
      </c>
      <c r="C352" s="162" t="s">
        <v>817</v>
      </c>
      <c r="D352" s="242" t="s">
        <v>1511</v>
      </c>
      <c r="E352" s="286">
        <v>2400</v>
      </c>
      <c r="F352" s="301">
        <f t="shared" si="77"/>
        <v>1800</v>
      </c>
      <c r="G352" s="302">
        <f t="shared" si="78"/>
        <v>1680</v>
      </c>
      <c r="H352" s="302">
        <f t="shared" si="79"/>
        <v>1560</v>
      </c>
      <c r="I352" s="98"/>
      <c r="J352" s="51">
        <f t="shared" si="74"/>
        <v>0</v>
      </c>
      <c r="K352" s="51">
        <f t="shared" si="75"/>
        <v>0</v>
      </c>
      <c r="L352" s="51">
        <f t="shared" si="76"/>
        <v>0</v>
      </c>
      <c r="M352" s="272" t="s">
        <v>1623</v>
      </c>
    </row>
    <row r="353" spans="1:13" s="158" customFormat="1" ht="15" hidden="1" customHeight="1" x14ac:dyDescent="0.25">
      <c r="A353" s="154">
        <v>341</v>
      </c>
      <c r="B353" s="93" t="s">
        <v>1512</v>
      </c>
      <c r="C353" s="162" t="s">
        <v>817</v>
      </c>
      <c r="D353" s="242" t="s">
        <v>1513</v>
      </c>
      <c r="E353" s="286">
        <v>900</v>
      </c>
      <c r="F353" s="301">
        <f t="shared" si="77"/>
        <v>675</v>
      </c>
      <c r="G353" s="302">
        <f t="shared" si="78"/>
        <v>630</v>
      </c>
      <c r="H353" s="302">
        <f t="shared" si="79"/>
        <v>585</v>
      </c>
      <c r="I353" s="98"/>
      <c r="J353" s="51">
        <f t="shared" si="74"/>
        <v>0</v>
      </c>
      <c r="K353" s="51">
        <f t="shared" si="75"/>
        <v>0</v>
      </c>
      <c r="L353" s="51">
        <f t="shared" si="76"/>
        <v>0</v>
      </c>
      <c r="M353" s="272" t="s">
        <v>1623</v>
      </c>
    </row>
    <row r="354" spans="1:13" s="158" customFormat="1" ht="15" hidden="1" customHeight="1" x14ac:dyDescent="0.25">
      <c r="A354" s="154">
        <v>342</v>
      </c>
      <c r="B354" s="93" t="s">
        <v>1514</v>
      </c>
      <c r="C354" s="162" t="s">
        <v>817</v>
      </c>
      <c r="D354" s="242" t="s">
        <v>1515</v>
      </c>
      <c r="E354" s="286">
        <v>1030</v>
      </c>
      <c r="F354" s="301">
        <f t="shared" si="77"/>
        <v>772.5</v>
      </c>
      <c r="G354" s="302">
        <f t="shared" si="78"/>
        <v>721</v>
      </c>
      <c r="H354" s="302">
        <f t="shared" si="79"/>
        <v>669.5</v>
      </c>
      <c r="I354" s="98"/>
      <c r="J354" s="51">
        <f t="shared" si="74"/>
        <v>0</v>
      </c>
      <c r="K354" s="51">
        <f t="shared" si="75"/>
        <v>0</v>
      </c>
      <c r="L354" s="51">
        <f t="shared" si="76"/>
        <v>0</v>
      </c>
      <c r="M354" s="272" t="s">
        <v>1623</v>
      </c>
    </row>
    <row r="355" spans="1:13" s="158" customFormat="1" ht="15" hidden="1" customHeight="1" x14ac:dyDescent="0.25">
      <c r="A355" s="154">
        <v>343</v>
      </c>
      <c r="B355" s="93" t="s">
        <v>1516</v>
      </c>
      <c r="C355" s="162" t="s">
        <v>817</v>
      </c>
      <c r="D355" s="242" t="s">
        <v>1517</v>
      </c>
      <c r="E355" s="286">
        <v>2000</v>
      </c>
      <c r="F355" s="301">
        <f t="shared" si="77"/>
        <v>1500</v>
      </c>
      <c r="G355" s="302">
        <f t="shared" si="78"/>
        <v>1400</v>
      </c>
      <c r="H355" s="302">
        <f t="shared" si="79"/>
        <v>1300</v>
      </c>
      <c r="I355" s="98"/>
      <c r="J355" s="51">
        <f t="shared" si="74"/>
        <v>0</v>
      </c>
      <c r="K355" s="51">
        <f t="shared" si="75"/>
        <v>0</v>
      </c>
      <c r="L355" s="51">
        <f t="shared" si="76"/>
        <v>0</v>
      </c>
      <c r="M355" s="272" t="s">
        <v>1623</v>
      </c>
    </row>
    <row r="356" spans="1:13" s="158" customFormat="1" ht="15" hidden="1" customHeight="1" x14ac:dyDescent="0.25">
      <c r="A356" s="154">
        <v>344</v>
      </c>
      <c r="B356" s="93" t="s">
        <v>1518</v>
      </c>
      <c r="C356" s="162" t="s">
        <v>817</v>
      </c>
      <c r="D356" s="242" t="s">
        <v>1519</v>
      </c>
      <c r="E356" s="286">
        <v>600</v>
      </c>
      <c r="F356" s="301">
        <f t="shared" si="77"/>
        <v>450</v>
      </c>
      <c r="G356" s="302">
        <f t="shared" si="78"/>
        <v>420</v>
      </c>
      <c r="H356" s="302">
        <f t="shared" si="79"/>
        <v>390</v>
      </c>
      <c r="I356" s="98"/>
      <c r="J356" s="51">
        <f t="shared" si="74"/>
        <v>0</v>
      </c>
      <c r="K356" s="51">
        <f t="shared" si="75"/>
        <v>0</v>
      </c>
      <c r="L356" s="51">
        <f t="shared" si="76"/>
        <v>0</v>
      </c>
      <c r="M356" s="272" t="s">
        <v>1623</v>
      </c>
    </row>
    <row r="357" spans="1:13" s="158" customFormat="1" ht="15" hidden="1" customHeight="1" x14ac:dyDescent="0.25">
      <c r="A357" s="154">
        <v>345</v>
      </c>
      <c r="B357" s="93" t="s">
        <v>1520</v>
      </c>
      <c r="C357" s="162" t="s">
        <v>817</v>
      </c>
      <c r="D357" s="242" t="s">
        <v>1521</v>
      </c>
      <c r="E357" s="286">
        <v>1500</v>
      </c>
      <c r="F357" s="301">
        <f t="shared" si="77"/>
        <v>1125</v>
      </c>
      <c r="G357" s="302">
        <f t="shared" si="78"/>
        <v>1050</v>
      </c>
      <c r="H357" s="302">
        <f t="shared" si="79"/>
        <v>975</v>
      </c>
      <c r="I357" s="98"/>
      <c r="J357" s="51">
        <f t="shared" si="74"/>
        <v>0</v>
      </c>
      <c r="K357" s="51">
        <f t="shared" si="75"/>
        <v>0</v>
      </c>
      <c r="L357" s="51">
        <f t="shared" si="76"/>
        <v>0</v>
      </c>
      <c r="M357" s="272" t="s">
        <v>1623</v>
      </c>
    </row>
    <row r="358" spans="1:13" s="158" customFormat="1" ht="15" hidden="1" customHeight="1" x14ac:dyDescent="0.25">
      <c r="A358" s="154">
        <v>346</v>
      </c>
      <c r="B358" s="93" t="s">
        <v>1522</v>
      </c>
      <c r="C358" s="162" t="s">
        <v>817</v>
      </c>
      <c r="D358" s="242" t="s">
        <v>1523</v>
      </c>
      <c r="E358" s="286">
        <v>1800</v>
      </c>
      <c r="F358" s="301">
        <f t="shared" si="77"/>
        <v>1350</v>
      </c>
      <c r="G358" s="302">
        <f t="shared" si="78"/>
        <v>1260</v>
      </c>
      <c r="H358" s="302">
        <f t="shared" si="79"/>
        <v>1170</v>
      </c>
      <c r="I358" s="98"/>
      <c r="J358" s="51">
        <f t="shared" si="74"/>
        <v>0</v>
      </c>
      <c r="K358" s="51">
        <f t="shared" si="75"/>
        <v>0</v>
      </c>
      <c r="L358" s="51">
        <f t="shared" si="76"/>
        <v>0</v>
      </c>
      <c r="M358" s="272" t="s">
        <v>1623</v>
      </c>
    </row>
    <row r="359" spans="1:13" s="158" customFormat="1" ht="15" hidden="1" customHeight="1" x14ac:dyDescent="0.25">
      <c r="A359" s="154">
        <v>347</v>
      </c>
      <c r="B359" s="93" t="s">
        <v>1524</v>
      </c>
      <c r="C359" s="162" t="s">
        <v>817</v>
      </c>
      <c r="D359" s="242" t="s">
        <v>1525</v>
      </c>
      <c r="E359" s="286">
        <v>1370</v>
      </c>
      <c r="F359" s="301">
        <f t="shared" si="77"/>
        <v>1027.5</v>
      </c>
      <c r="G359" s="302">
        <f t="shared" si="78"/>
        <v>959</v>
      </c>
      <c r="H359" s="302">
        <f t="shared" si="79"/>
        <v>890.5</v>
      </c>
      <c r="I359" s="98"/>
      <c r="J359" s="51">
        <f t="shared" ref="J359:J413" si="80">I359*F359</f>
        <v>0</v>
      </c>
      <c r="K359" s="51">
        <f t="shared" ref="K359:K413" si="81">I359*G359</f>
        <v>0</v>
      </c>
      <c r="L359" s="51">
        <f t="shared" ref="L359:L413" si="82">I359*H359</f>
        <v>0</v>
      </c>
      <c r="M359" s="272" t="s">
        <v>1623</v>
      </c>
    </row>
    <row r="360" spans="1:13" s="158" customFormat="1" ht="15" hidden="1" customHeight="1" x14ac:dyDescent="0.25">
      <c r="A360" s="154">
        <v>348</v>
      </c>
      <c r="B360" s="168" t="s">
        <v>1526</v>
      </c>
      <c r="C360" s="162" t="s">
        <v>817</v>
      </c>
      <c r="D360" s="265" t="s">
        <v>1527</v>
      </c>
      <c r="E360" s="286">
        <v>1670</v>
      </c>
      <c r="F360" s="301">
        <f t="shared" si="77"/>
        <v>1252.5</v>
      </c>
      <c r="G360" s="302">
        <f t="shared" si="78"/>
        <v>1169</v>
      </c>
      <c r="H360" s="302">
        <f t="shared" si="79"/>
        <v>1085.5</v>
      </c>
      <c r="I360" s="98"/>
      <c r="J360" s="51">
        <f t="shared" si="80"/>
        <v>0</v>
      </c>
      <c r="K360" s="51">
        <f t="shared" si="81"/>
        <v>0</v>
      </c>
      <c r="L360" s="51">
        <f t="shared" si="82"/>
        <v>0</v>
      </c>
      <c r="M360" s="272" t="s">
        <v>1623</v>
      </c>
    </row>
    <row r="361" spans="1:13" s="158" customFormat="1" ht="15" hidden="1" customHeight="1" x14ac:dyDescent="0.25">
      <c r="A361" s="154">
        <v>349</v>
      </c>
      <c r="B361" s="168" t="s">
        <v>1528</v>
      </c>
      <c r="C361" s="162" t="s">
        <v>817</v>
      </c>
      <c r="D361" s="265" t="s">
        <v>1529</v>
      </c>
      <c r="E361" s="286">
        <v>1580</v>
      </c>
      <c r="F361" s="301">
        <f t="shared" si="77"/>
        <v>1185</v>
      </c>
      <c r="G361" s="302">
        <f t="shared" si="78"/>
        <v>1106</v>
      </c>
      <c r="H361" s="302">
        <f t="shared" si="79"/>
        <v>1027</v>
      </c>
      <c r="I361" s="98"/>
      <c r="J361" s="51">
        <f t="shared" si="80"/>
        <v>0</v>
      </c>
      <c r="K361" s="51">
        <f t="shared" si="81"/>
        <v>0</v>
      </c>
      <c r="L361" s="51">
        <f t="shared" si="82"/>
        <v>0</v>
      </c>
      <c r="M361" s="272" t="s">
        <v>1623</v>
      </c>
    </row>
    <row r="362" spans="1:13" s="158" customFormat="1" ht="15" customHeight="1" x14ac:dyDescent="0.25">
      <c r="A362" s="154">
        <v>350</v>
      </c>
      <c r="B362" s="223" t="s">
        <v>1530</v>
      </c>
      <c r="C362" s="181" t="s">
        <v>917</v>
      </c>
      <c r="D362" s="224" t="s">
        <v>1531</v>
      </c>
      <c r="E362" s="286">
        <v>3780</v>
      </c>
      <c r="F362" s="301">
        <f t="shared" si="77"/>
        <v>2835</v>
      </c>
      <c r="G362" s="302">
        <f t="shared" si="78"/>
        <v>2646</v>
      </c>
      <c r="H362" s="302">
        <f t="shared" si="79"/>
        <v>2457</v>
      </c>
      <c r="I362" s="98"/>
      <c r="J362" s="51">
        <f t="shared" si="80"/>
        <v>0</v>
      </c>
      <c r="K362" s="51">
        <f t="shared" si="81"/>
        <v>0</v>
      </c>
      <c r="L362" s="51">
        <f t="shared" si="82"/>
        <v>0</v>
      </c>
      <c r="M362" s="33" t="s">
        <v>180</v>
      </c>
    </row>
    <row r="363" spans="1:13" s="158" customFormat="1" ht="15" hidden="1" customHeight="1" x14ac:dyDescent="0.25">
      <c r="A363" s="154">
        <v>351</v>
      </c>
      <c r="B363" s="93" t="s">
        <v>1532</v>
      </c>
      <c r="C363" s="181" t="s">
        <v>917</v>
      </c>
      <c r="D363" s="242" t="s">
        <v>1533</v>
      </c>
      <c r="E363" s="286">
        <v>1370</v>
      </c>
      <c r="F363" s="301">
        <f t="shared" si="77"/>
        <v>1027.5</v>
      </c>
      <c r="G363" s="302">
        <f t="shared" si="78"/>
        <v>959</v>
      </c>
      <c r="H363" s="302">
        <f t="shared" si="79"/>
        <v>890.5</v>
      </c>
      <c r="I363" s="98"/>
      <c r="J363" s="51">
        <f t="shared" si="80"/>
        <v>0</v>
      </c>
      <c r="K363" s="51">
        <f t="shared" si="81"/>
        <v>0</v>
      </c>
      <c r="L363" s="51">
        <f t="shared" si="82"/>
        <v>0</v>
      </c>
      <c r="M363" s="272" t="s">
        <v>1623</v>
      </c>
    </row>
    <row r="364" spans="1:13" s="158" customFormat="1" ht="15" hidden="1" customHeight="1" x14ac:dyDescent="0.25">
      <c r="A364" s="154">
        <v>352</v>
      </c>
      <c r="B364" s="93" t="s">
        <v>1534</v>
      </c>
      <c r="C364" s="181" t="s">
        <v>917</v>
      </c>
      <c r="D364" s="242" t="s">
        <v>1535</v>
      </c>
      <c r="E364" s="286">
        <v>1030</v>
      </c>
      <c r="F364" s="301">
        <f t="shared" si="77"/>
        <v>772.5</v>
      </c>
      <c r="G364" s="302">
        <f t="shared" si="78"/>
        <v>721</v>
      </c>
      <c r="H364" s="302">
        <f t="shared" si="79"/>
        <v>669.5</v>
      </c>
      <c r="I364" s="98"/>
      <c r="J364" s="51">
        <f t="shared" si="80"/>
        <v>0</v>
      </c>
      <c r="K364" s="51">
        <f t="shared" si="81"/>
        <v>0</v>
      </c>
      <c r="L364" s="51">
        <f t="shared" si="82"/>
        <v>0</v>
      </c>
      <c r="M364" s="272" t="s">
        <v>1623</v>
      </c>
    </row>
    <row r="365" spans="1:13" s="158" customFormat="1" ht="15" hidden="1" customHeight="1" x14ac:dyDescent="0.25">
      <c r="A365" s="154">
        <v>353</v>
      </c>
      <c r="B365" s="168" t="s">
        <v>1536</v>
      </c>
      <c r="C365" s="181" t="s">
        <v>917</v>
      </c>
      <c r="D365" s="265" t="s">
        <v>1537</v>
      </c>
      <c r="E365" s="286">
        <v>2150</v>
      </c>
      <c r="F365" s="301">
        <f t="shared" si="77"/>
        <v>1612.5</v>
      </c>
      <c r="G365" s="302">
        <f t="shared" si="78"/>
        <v>1505</v>
      </c>
      <c r="H365" s="302">
        <f t="shared" si="79"/>
        <v>1397.5</v>
      </c>
      <c r="I365" s="98"/>
      <c r="J365" s="51">
        <f t="shared" si="80"/>
        <v>0</v>
      </c>
      <c r="K365" s="51">
        <f t="shared" si="81"/>
        <v>0</v>
      </c>
      <c r="L365" s="51">
        <f t="shared" si="82"/>
        <v>0</v>
      </c>
      <c r="M365" s="272" t="s">
        <v>1623</v>
      </c>
    </row>
    <row r="366" spans="1:13" s="158" customFormat="1" ht="15" hidden="1" customHeight="1" x14ac:dyDescent="0.25">
      <c r="A366" s="154">
        <v>354</v>
      </c>
      <c r="B366" s="168" t="s">
        <v>1538</v>
      </c>
      <c r="C366" s="181" t="s">
        <v>917</v>
      </c>
      <c r="D366" s="265" t="s">
        <v>1539</v>
      </c>
      <c r="E366" s="286">
        <v>2270</v>
      </c>
      <c r="F366" s="301">
        <f t="shared" si="77"/>
        <v>1702.5</v>
      </c>
      <c r="G366" s="302">
        <f t="shared" si="78"/>
        <v>1589</v>
      </c>
      <c r="H366" s="302">
        <f t="shared" si="79"/>
        <v>1475.5</v>
      </c>
      <c r="I366" s="98"/>
      <c r="J366" s="51">
        <f t="shared" si="80"/>
        <v>0</v>
      </c>
      <c r="K366" s="51">
        <f t="shared" si="81"/>
        <v>0</v>
      </c>
      <c r="L366" s="51">
        <f t="shared" si="82"/>
        <v>0</v>
      </c>
      <c r="M366" s="272" t="s">
        <v>1623</v>
      </c>
    </row>
    <row r="367" spans="1:13" s="158" customFormat="1" ht="15" hidden="1" customHeight="1" x14ac:dyDescent="0.25">
      <c r="A367" s="154">
        <v>355</v>
      </c>
      <c r="B367" s="168" t="s">
        <v>1540</v>
      </c>
      <c r="C367" s="181" t="s">
        <v>917</v>
      </c>
      <c r="D367" s="265" t="s">
        <v>1541</v>
      </c>
      <c r="E367" s="286">
        <v>640</v>
      </c>
      <c r="F367" s="301">
        <f t="shared" si="77"/>
        <v>480</v>
      </c>
      <c r="G367" s="302">
        <f t="shared" si="78"/>
        <v>448</v>
      </c>
      <c r="H367" s="302">
        <f t="shared" si="79"/>
        <v>416</v>
      </c>
      <c r="I367" s="98"/>
      <c r="J367" s="51">
        <f t="shared" si="80"/>
        <v>0</v>
      </c>
      <c r="K367" s="51">
        <f t="shared" si="81"/>
        <v>0</v>
      </c>
      <c r="L367" s="51">
        <f t="shared" si="82"/>
        <v>0</v>
      </c>
      <c r="M367" s="272" t="s">
        <v>1623</v>
      </c>
    </row>
    <row r="368" spans="1:13" s="158" customFormat="1" ht="15" hidden="1" customHeight="1" x14ac:dyDescent="0.25">
      <c r="A368" s="154">
        <v>356</v>
      </c>
      <c r="B368" s="168" t="s">
        <v>1542</v>
      </c>
      <c r="C368" s="181" t="s">
        <v>917</v>
      </c>
      <c r="D368" s="265" t="s">
        <v>1543</v>
      </c>
      <c r="E368" s="286">
        <v>640</v>
      </c>
      <c r="F368" s="301">
        <f t="shared" si="77"/>
        <v>480</v>
      </c>
      <c r="G368" s="302">
        <f t="shared" si="78"/>
        <v>448</v>
      </c>
      <c r="H368" s="302">
        <f t="shared" si="79"/>
        <v>416</v>
      </c>
      <c r="I368" s="98"/>
      <c r="J368" s="51">
        <f t="shared" si="80"/>
        <v>0</v>
      </c>
      <c r="K368" s="51">
        <f t="shared" si="81"/>
        <v>0</v>
      </c>
      <c r="L368" s="51">
        <f t="shared" si="82"/>
        <v>0</v>
      </c>
      <c r="M368" s="272" t="s">
        <v>1623</v>
      </c>
    </row>
    <row r="369" spans="1:13" s="158" customFormat="1" ht="15" hidden="1" customHeight="1" x14ac:dyDescent="0.25">
      <c r="A369" s="154">
        <v>357</v>
      </c>
      <c r="B369" s="168" t="s">
        <v>1544</v>
      </c>
      <c r="C369" s="181" t="s">
        <v>917</v>
      </c>
      <c r="D369" s="265" t="s">
        <v>1545</v>
      </c>
      <c r="E369" s="286">
        <v>600</v>
      </c>
      <c r="F369" s="301">
        <f t="shared" si="77"/>
        <v>450</v>
      </c>
      <c r="G369" s="302">
        <f t="shared" si="78"/>
        <v>420</v>
      </c>
      <c r="H369" s="302">
        <f t="shared" si="79"/>
        <v>390</v>
      </c>
      <c r="I369" s="98"/>
      <c r="J369" s="51">
        <f t="shared" si="80"/>
        <v>0</v>
      </c>
      <c r="K369" s="51">
        <f t="shared" si="81"/>
        <v>0</v>
      </c>
      <c r="L369" s="51">
        <f t="shared" si="82"/>
        <v>0</v>
      </c>
      <c r="M369" s="272" t="s">
        <v>1623</v>
      </c>
    </row>
    <row r="370" spans="1:13" s="158" customFormat="1" ht="15" hidden="1" customHeight="1" x14ac:dyDescent="0.25">
      <c r="A370" s="154">
        <v>358</v>
      </c>
      <c r="B370" s="212" t="s">
        <v>1546</v>
      </c>
      <c r="C370" s="225" t="s">
        <v>917</v>
      </c>
      <c r="D370" s="265" t="s">
        <v>1547</v>
      </c>
      <c r="E370" s="286">
        <v>1670</v>
      </c>
      <c r="F370" s="301">
        <f t="shared" si="77"/>
        <v>1252.5</v>
      </c>
      <c r="G370" s="302">
        <f t="shared" si="78"/>
        <v>1169</v>
      </c>
      <c r="H370" s="302">
        <f t="shared" si="79"/>
        <v>1085.5</v>
      </c>
      <c r="I370" s="98"/>
      <c r="J370" s="51">
        <f t="shared" si="80"/>
        <v>0</v>
      </c>
      <c r="K370" s="51">
        <f t="shared" si="81"/>
        <v>0</v>
      </c>
      <c r="L370" s="51">
        <f t="shared" si="82"/>
        <v>0</v>
      </c>
      <c r="M370" s="272" t="s">
        <v>1623</v>
      </c>
    </row>
    <row r="371" spans="1:13" s="158" customFormat="1" ht="15" hidden="1" customHeight="1" x14ac:dyDescent="0.25">
      <c r="A371" s="154">
        <v>359</v>
      </c>
      <c r="B371" s="168" t="s">
        <v>1548</v>
      </c>
      <c r="C371" s="181" t="s">
        <v>917</v>
      </c>
      <c r="D371" s="265" t="s">
        <v>1549</v>
      </c>
      <c r="E371" s="286">
        <v>1580</v>
      </c>
      <c r="F371" s="301">
        <f t="shared" si="77"/>
        <v>1185</v>
      </c>
      <c r="G371" s="302">
        <f t="shared" si="78"/>
        <v>1106</v>
      </c>
      <c r="H371" s="302">
        <f t="shared" si="79"/>
        <v>1027</v>
      </c>
      <c r="I371" s="98"/>
      <c r="J371" s="51">
        <f t="shared" si="80"/>
        <v>0</v>
      </c>
      <c r="K371" s="51">
        <f t="shared" si="81"/>
        <v>0</v>
      </c>
      <c r="L371" s="51">
        <f t="shared" si="82"/>
        <v>0</v>
      </c>
      <c r="M371" s="272" t="s">
        <v>1623</v>
      </c>
    </row>
    <row r="372" spans="1:13" s="158" customFormat="1" ht="15" hidden="1" customHeight="1" x14ac:dyDescent="0.25">
      <c r="A372" s="154">
        <v>360</v>
      </c>
      <c r="B372" s="168" t="s">
        <v>1550</v>
      </c>
      <c r="C372" s="181" t="s">
        <v>917</v>
      </c>
      <c r="D372" s="265" t="s">
        <v>1551</v>
      </c>
      <c r="E372" s="286">
        <v>600</v>
      </c>
      <c r="F372" s="301">
        <f t="shared" si="77"/>
        <v>450</v>
      </c>
      <c r="G372" s="302">
        <f t="shared" si="78"/>
        <v>420</v>
      </c>
      <c r="H372" s="302">
        <f t="shared" si="79"/>
        <v>390</v>
      </c>
      <c r="I372" s="98"/>
      <c r="J372" s="51">
        <f t="shared" si="80"/>
        <v>0</v>
      </c>
      <c r="K372" s="51">
        <f t="shared" si="81"/>
        <v>0</v>
      </c>
      <c r="L372" s="51">
        <f t="shared" si="82"/>
        <v>0</v>
      </c>
      <c r="M372" s="272" t="s">
        <v>1623</v>
      </c>
    </row>
    <row r="373" spans="1:13" s="158" customFormat="1" ht="15" hidden="1" customHeight="1" x14ac:dyDescent="0.25">
      <c r="A373" s="154">
        <v>361</v>
      </c>
      <c r="B373" s="168" t="s">
        <v>1552</v>
      </c>
      <c r="C373" s="181" t="s">
        <v>917</v>
      </c>
      <c r="D373" s="265" t="s">
        <v>1553</v>
      </c>
      <c r="E373" s="286">
        <v>680</v>
      </c>
      <c r="F373" s="301">
        <f t="shared" si="77"/>
        <v>510</v>
      </c>
      <c r="G373" s="302">
        <f t="shared" si="78"/>
        <v>476</v>
      </c>
      <c r="H373" s="302">
        <f t="shared" si="79"/>
        <v>442</v>
      </c>
      <c r="I373" s="98"/>
      <c r="J373" s="51">
        <f t="shared" si="80"/>
        <v>0</v>
      </c>
      <c r="K373" s="51">
        <f t="shared" si="81"/>
        <v>0</v>
      </c>
      <c r="L373" s="51">
        <f t="shared" si="82"/>
        <v>0</v>
      </c>
      <c r="M373" s="272" t="s">
        <v>1623</v>
      </c>
    </row>
    <row r="374" spans="1:13" s="158" customFormat="1" ht="15" hidden="1" customHeight="1" x14ac:dyDescent="0.25">
      <c r="A374" s="154">
        <v>362</v>
      </c>
      <c r="B374" s="168" t="s">
        <v>1554</v>
      </c>
      <c r="C374" s="181" t="s">
        <v>917</v>
      </c>
      <c r="D374" s="265" t="s">
        <v>1555</v>
      </c>
      <c r="E374" s="286">
        <v>1900</v>
      </c>
      <c r="F374" s="301">
        <f t="shared" si="77"/>
        <v>1425</v>
      </c>
      <c r="G374" s="302">
        <f t="shared" si="78"/>
        <v>1330</v>
      </c>
      <c r="H374" s="302">
        <f t="shared" si="79"/>
        <v>1235</v>
      </c>
      <c r="I374" s="98"/>
      <c r="J374" s="51">
        <f t="shared" si="80"/>
        <v>0</v>
      </c>
      <c r="K374" s="51">
        <f t="shared" si="81"/>
        <v>0</v>
      </c>
      <c r="L374" s="51">
        <f t="shared" si="82"/>
        <v>0</v>
      </c>
      <c r="M374" s="272" t="s">
        <v>1623</v>
      </c>
    </row>
    <row r="375" spans="1:13" s="158" customFormat="1" ht="15" hidden="1" customHeight="1" x14ac:dyDescent="0.25">
      <c r="A375" s="154">
        <v>363</v>
      </c>
      <c r="B375" s="168" t="s">
        <v>1556</v>
      </c>
      <c r="C375" s="181" t="s">
        <v>917</v>
      </c>
      <c r="D375" s="265" t="s">
        <v>1557</v>
      </c>
      <c r="E375" s="286">
        <v>1370</v>
      </c>
      <c r="F375" s="301">
        <f t="shared" si="77"/>
        <v>1027.5</v>
      </c>
      <c r="G375" s="302">
        <f t="shared" si="78"/>
        <v>959</v>
      </c>
      <c r="H375" s="302">
        <f t="shared" si="79"/>
        <v>890.5</v>
      </c>
      <c r="I375" s="98"/>
      <c r="J375" s="51">
        <f t="shared" si="80"/>
        <v>0</v>
      </c>
      <c r="K375" s="51">
        <f t="shared" si="81"/>
        <v>0</v>
      </c>
      <c r="L375" s="51">
        <f t="shared" si="82"/>
        <v>0</v>
      </c>
      <c r="M375" s="272" t="s">
        <v>1623</v>
      </c>
    </row>
    <row r="376" spans="1:13" s="158" customFormat="1" ht="15" customHeight="1" x14ac:dyDescent="0.25">
      <c r="A376" s="154"/>
      <c r="B376" s="195"/>
      <c r="C376" s="196"/>
      <c r="D376" s="197" t="s">
        <v>1594</v>
      </c>
      <c r="E376" s="198"/>
      <c r="F376" s="301"/>
      <c r="G376" s="302"/>
      <c r="H376" s="302"/>
      <c r="I376" s="98"/>
      <c r="J376" s="51"/>
      <c r="K376" s="51"/>
      <c r="L376" s="51"/>
      <c r="M376" s="161"/>
    </row>
    <row r="377" spans="1:13" s="158" customFormat="1" ht="15" customHeight="1" x14ac:dyDescent="0.25">
      <c r="A377" s="154">
        <v>364</v>
      </c>
      <c r="B377" s="226">
        <v>288803</v>
      </c>
      <c r="C377" s="199" t="s">
        <v>697</v>
      </c>
      <c r="D377" s="235" t="s">
        <v>1616</v>
      </c>
      <c r="E377" s="286">
        <v>680</v>
      </c>
      <c r="F377" s="301">
        <f t="shared" si="77"/>
        <v>510</v>
      </c>
      <c r="G377" s="302">
        <f t="shared" si="78"/>
        <v>476</v>
      </c>
      <c r="H377" s="302">
        <f t="shared" si="79"/>
        <v>442</v>
      </c>
      <c r="I377" s="98"/>
      <c r="J377" s="51">
        <f t="shared" si="80"/>
        <v>0</v>
      </c>
      <c r="K377" s="51">
        <f t="shared" si="81"/>
        <v>0</v>
      </c>
      <c r="L377" s="51">
        <f t="shared" si="82"/>
        <v>0</v>
      </c>
      <c r="M377" s="33" t="s">
        <v>180</v>
      </c>
    </row>
    <row r="378" spans="1:13" s="158" customFormat="1" ht="15" customHeight="1" x14ac:dyDescent="0.25">
      <c r="A378" s="154">
        <v>365</v>
      </c>
      <c r="B378" s="256">
        <v>2288603</v>
      </c>
      <c r="C378" s="199" t="s">
        <v>697</v>
      </c>
      <c r="D378" s="236" t="s">
        <v>1617</v>
      </c>
      <c r="E378" s="286">
        <v>2900</v>
      </c>
      <c r="F378" s="301">
        <f t="shared" si="77"/>
        <v>2175</v>
      </c>
      <c r="G378" s="302">
        <f t="shared" si="78"/>
        <v>2030</v>
      </c>
      <c r="H378" s="302">
        <f t="shared" si="79"/>
        <v>1885</v>
      </c>
      <c r="I378" s="98"/>
      <c r="J378" s="51">
        <f t="shared" si="80"/>
        <v>0</v>
      </c>
      <c r="K378" s="51">
        <f t="shared" si="81"/>
        <v>0</v>
      </c>
      <c r="L378" s="51">
        <f t="shared" si="82"/>
        <v>0</v>
      </c>
      <c r="M378" s="33" t="s">
        <v>180</v>
      </c>
    </row>
    <row r="379" spans="1:13" s="158" customFormat="1" ht="23.25" hidden="1" customHeight="1" x14ac:dyDescent="0.25">
      <c r="A379" s="154">
        <v>366</v>
      </c>
      <c r="B379" s="257">
        <v>2288303</v>
      </c>
      <c r="C379" s="199" t="s">
        <v>1595</v>
      </c>
      <c r="D379" s="275" t="s">
        <v>1609</v>
      </c>
      <c r="E379" s="288">
        <v>2500</v>
      </c>
      <c r="F379" s="301">
        <f t="shared" si="77"/>
        <v>1875</v>
      </c>
      <c r="G379" s="302">
        <f t="shared" si="78"/>
        <v>1750</v>
      </c>
      <c r="H379" s="302">
        <f t="shared" si="79"/>
        <v>1625</v>
      </c>
      <c r="I379" s="98"/>
      <c r="J379" s="51">
        <f t="shared" si="80"/>
        <v>0</v>
      </c>
      <c r="K379" s="51">
        <f t="shared" si="81"/>
        <v>0</v>
      </c>
      <c r="L379" s="51">
        <f t="shared" si="82"/>
        <v>0</v>
      </c>
      <c r="M379" s="272" t="s">
        <v>1623</v>
      </c>
    </row>
    <row r="380" spans="1:13" s="158" customFormat="1" ht="23.25" hidden="1" customHeight="1" x14ac:dyDescent="0.25">
      <c r="A380" s="154">
        <v>367</v>
      </c>
      <c r="B380" s="258">
        <v>2288403</v>
      </c>
      <c r="C380" s="199" t="s">
        <v>1595</v>
      </c>
      <c r="D380" s="192" t="s">
        <v>1610</v>
      </c>
      <c r="E380" s="286">
        <v>2270</v>
      </c>
      <c r="F380" s="301">
        <f t="shared" ref="F380:F414" si="83">E380-E380/100*25</f>
        <v>1702.5</v>
      </c>
      <c r="G380" s="302">
        <f t="shared" ref="G380:G411" si="84">E380-E380/100*30</f>
        <v>1589</v>
      </c>
      <c r="H380" s="302">
        <f t="shared" ref="H380:H411" si="85">E380-E380/100*35</f>
        <v>1475.5</v>
      </c>
      <c r="I380" s="98"/>
      <c r="J380" s="51">
        <f t="shared" si="80"/>
        <v>0</v>
      </c>
      <c r="K380" s="51">
        <f t="shared" si="81"/>
        <v>0</v>
      </c>
      <c r="L380" s="51">
        <f t="shared" si="82"/>
        <v>0</v>
      </c>
      <c r="M380" s="272" t="s">
        <v>1623</v>
      </c>
    </row>
    <row r="381" spans="1:13" s="158" customFormat="1" ht="23.25" hidden="1" customHeight="1" x14ac:dyDescent="0.25">
      <c r="A381" s="154">
        <v>368</v>
      </c>
      <c r="B381" s="258">
        <v>2289103</v>
      </c>
      <c r="C381" s="199" t="s">
        <v>1595</v>
      </c>
      <c r="D381" s="192" t="s">
        <v>1611</v>
      </c>
      <c r="E381" s="286">
        <v>1800</v>
      </c>
      <c r="F381" s="301">
        <f t="shared" si="83"/>
        <v>1350</v>
      </c>
      <c r="G381" s="302">
        <f t="shared" si="84"/>
        <v>1260</v>
      </c>
      <c r="H381" s="302">
        <f t="shared" si="85"/>
        <v>1170</v>
      </c>
      <c r="I381" s="98"/>
      <c r="J381" s="51">
        <f t="shared" si="80"/>
        <v>0</v>
      </c>
      <c r="K381" s="51">
        <f t="shared" si="81"/>
        <v>0</v>
      </c>
      <c r="L381" s="51">
        <f t="shared" si="82"/>
        <v>0</v>
      </c>
      <c r="M381" s="272" t="s">
        <v>1623</v>
      </c>
    </row>
    <row r="382" spans="1:13" s="158" customFormat="1" ht="23.25" hidden="1" customHeight="1" x14ac:dyDescent="0.25">
      <c r="A382" s="154">
        <v>369</v>
      </c>
      <c r="B382" s="258">
        <v>2289003</v>
      </c>
      <c r="C382" s="199" t="s">
        <v>1595</v>
      </c>
      <c r="D382" s="192" t="s">
        <v>1612</v>
      </c>
      <c r="E382" s="286">
        <v>2060</v>
      </c>
      <c r="F382" s="301">
        <f t="shared" si="83"/>
        <v>1545</v>
      </c>
      <c r="G382" s="302">
        <f t="shared" si="84"/>
        <v>1442</v>
      </c>
      <c r="H382" s="302">
        <f t="shared" si="85"/>
        <v>1339</v>
      </c>
      <c r="I382" s="98"/>
      <c r="J382" s="51">
        <f t="shared" si="80"/>
        <v>0</v>
      </c>
      <c r="K382" s="51">
        <f t="shared" si="81"/>
        <v>0</v>
      </c>
      <c r="L382" s="51">
        <f t="shared" si="82"/>
        <v>0</v>
      </c>
      <c r="M382" s="272" t="s">
        <v>1623</v>
      </c>
    </row>
    <row r="383" spans="1:13" s="158" customFormat="1" ht="23.25" hidden="1" customHeight="1" x14ac:dyDescent="0.25">
      <c r="A383" s="154">
        <v>370</v>
      </c>
      <c r="B383" s="258">
        <v>2288903</v>
      </c>
      <c r="C383" s="199" t="s">
        <v>1595</v>
      </c>
      <c r="D383" s="192" t="s">
        <v>1613</v>
      </c>
      <c r="E383" s="286">
        <v>2270</v>
      </c>
      <c r="F383" s="301">
        <f t="shared" si="83"/>
        <v>1702.5</v>
      </c>
      <c r="G383" s="302">
        <f t="shared" si="84"/>
        <v>1589</v>
      </c>
      <c r="H383" s="302">
        <f t="shared" si="85"/>
        <v>1475.5</v>
      </c>
      <c r="I383" s="98"/>
      <c r="J383" s="51">
        <f t="shared" si="80"/>
        <v>0</v>
      </c>
      <c r="K383" s="51">
        <f t="shared" si="81"/>
        <v>0</v>
      </c>
      <c r="L383" s="51">
        <f t="shared" si="82"/>
        <v>0</v>
      </c>
      <c r="M383" s="272" t="s">
        <v>1623</v>
      </c>
    </row>
    <row r="384" spans="1:13" s="158" customFormat="1" ht="23.25" hidden="1" customHeight="1" x14ac:dyDescent="0.25">
      <c r="A384" s="154">
        <v>371</v>
      </c>
      <c r="B384" s="258">
        <v>288503</v>
      </c>
      <c r="C384" s="199" t="s">
        <v>1596</v>
      </c>
      <c r="D384" s="192" t="s">
        <v>1614</v>
      </c>
      <c r="E384" s="286">
        <v>1070</v>
      </c>
      <c r="F384" s="301">
        <f t="shared" si="83"/>
        <v>802.5</v>
      </c>
      <c r="G384" s="302">
        <f t="shared" si="84"/>
        <v>749</v>
      </c>
      <c r="H384" s="302">
        <f t="shared" si="85"/>
        <v>695.5</v>
      </c>
      <c r="I384" s="98"/>
      <c r="J384" s="51">
        <f t="shared" si="80"/>
        <v>0</v>
      </c>
      <c r="K384" s="51">
        <f t="shared" si="81"/>
        <v>0</v>
      </c>
      <c r="L384" s="51">
        <f t="shared" si="82"/>
        <v>0</v>
      </c>
      <c r="M384" s="272" t="s">
        <v>1623</v>
      </c>
    </row>
    <row r="385" spans="1:13" s="158" customFormat="1" ht="23.25" hidden="1" customHeight="1" x14ac:dyDescent="0.25">
      <c r="A385" s="154">
        <v>372</v>
      </c>
      <c r="B385" s="257">
        <v>288003</v>
      </c>
      <c r="C385" s="199" t="s">
        <v>1596</v>
      </c>
      <c r="D385" s="270" t="s">
        <v>1615</v>
      </c>
      <c r="E385" s="286">
        <v>1110</v>
      </c>
      <c r="F385" s="301">
        <f t="shared" si="83"/>
        <v>832.5</v>
      </c>
      <c r="G385" s="302">
        <f t="shared" si="84"/>
        <v>777</v>
      </c>
      <c r="H385" s="302">
        <f t="shared" si="85"/>
        <v>721.5</v>
      </c>
      <c r="I385" s="98"/>
      <c r="J385" s="51">
        <f t="shared" si="80"/>
        <v>0</v>
      </c>
      <c r="K385" s="51">
        <f t="shared" si="81"/>
        <v>0</v>
      </c>
      <c r="L385" s="51">
        <f t="shared" si="82"/>
        <v>0</v>
      </c>
      <c r="M385" s="272" t="s">
        <v>1623</v>
      </c>
    </row>
    <row r="386" spans="1:13" s="158" customFormat="1" ht="15" customHeight="1" x14ac:dyDescent="0.25">
      <c r="A386" s="154">
        <v>373</v>
      </c>
      <c r="B386" s="168">
        <v>70231</v>
      </c>
      <c r="C386" s="199" t="s">
        <v>1624</v>
      </c>
      <c r="D386" s="170" t="s">
        <v>1558</v>
      </c>
      <c r="E386" s="286">
        <v>1280</v>
      </c>
      <c r="F386" s="301">
        <f t="shared" si="83"/>
        <v>960</v>
      </c>
      <c r="G386" s="302">
        <f t="shared" si="84"/>
        <v>896</v>
      </c>
      <c r="H386" s="302">
        <f t="shared" si="85"/>
        <v>832</v>
      </c>
      <c r="I386" s="98"/>
      <c r="J386" s="51">
        <f t="shared" si="80"/>
        <v>0</v>
      </c>
      <c r="K386" s="51">
        <f t="shared" si="81"/>
        <v>0</v>
      </c>
      <c r="L386" s="51">
        <f t="shared" si="82"/>
        <v>0</v>
      </c>
      <c r="M386" s="33" t="s">
        <v>180</v>
      </c>
    </row>
    <row r="387" spans="1:13" s="158" customFormat="1" ht="15" customHeight="1" x14ac:dyDescent="0.25">
      <c r="A387" s="154">
        <v>374</v>
      </c>
      <c r="B387" s="168">
        <v>70233</v>
      </c>
      <c r="C387" s="199" t="s">
        <v>1624</v>
      </c>
      <c r="D387" s="170" t="s">
        <v>1559</v>
      </c>
      <c r="E387" s="286">
        <v>1280</v>
      </c>
      <c r="F387" s="301">
        <f t="shared" si="83"/>
        <v>960</v>
      </c>
      <c r="G387" s="302">
        <f t="shared" si="84"/>
        <v>896</v>
      </c>
      <c r="H387" s="302">
        <f t="shared" si="85"/>
        <v>832</v>
      </c>
      <c r="I387" s="98"/>
      <c r="J387" s="51">
        <f t="shared" si="80"/>
        <v>0</v>
      </c>
      <c r="K387" s="51">
        <f t="shared" si="81"/>
        <v>0</v>
      </c>
      <c r="L387" s="51">
        <f t="shared" si="82"/>
        <v>0</v>
      </c>
      <c r="M387" s="33" t="s">
        <v>180</v>
      </c>
    </row>
    <row r="388" spans="1:13" s="158" customFormat="1" ht="15" customHeight="1" x14ac:dyDescent="0.25">
      <c r="A388" s="154">
        <v>375</v>
      </c>
      <c r="B388" s="168">
        <v>70235</v>
      </c>
      <c r="C388" s="199" t="s">
        <v>1624</v>
      </c>
      <c r="D388" s="170" t="s">
        <v>1560</v>
      </c>
      <c r="E388" s="286">
        <v>1280</v>
      </c>
      <c r="F388" s="301">
        <f t="shared" si="83"/>
        <v>960</v>
      </c>
      <c r="G388" s="302">
        <f t="shared" si="84"/>
        <v>896</v>
      </c>
      <c r="H388" s="302">
        <f t="shared" si="85"/>
        <v>832</v>
      </c>
      <c r="I388" s="98"/>
      <c r="J388" s="51">
        <f t="shared" si="80"/>
        <v>0</v>
      </c>
      <c r="K388" s="51">
        <f t="shared" si="81"/>
        <v>0</v>
      </c>
      <c r="L388" s="51">
        <f t="shared" si="82"/>
        <v>0</v>
      </c>
      <c r="M388" s="33" t="s">
        <v>180</v>
      </c>
    </row>
    <row r="389" spans="1:13" s="158" customFormat="1" ht="15" customHeight="1" x14ac:dyDescent="0.25">
      <c r="A389" s="154">
        <v>376</v>
      </c>
      <c r="B389" s="168">
        <v>70237</v>
      </c>
      <c r="C389" s="199" t="s">
        <v>1624</v>
      </c>
      <c r="D389" s="170" t="s">
        <v>1561</v>
      </c>
      <c r="E389" s="286">
        <v>1280</v>
      </c>
      <c r="F389" s="301">
        <f t="shared" si="83"/>
        <v>960</v>
      </c>
      <c r="G389" s="302">
        <f t="shared" si="84"/>
        <v>896</v>
      </c>
      <c r="H389" s="302">
        <f t="shared" si="85"/>
        <v>832</v>
      </c>
      <c r="I389" s="98"/>
      <c r="J389" s="51">
        <f t="shared" si="80"/>
        <v>0</v>
      </c>
      <c r="K389" s="51">
        <f t="shared" si="81"/>
        <v>0</v>
      </c>
      <c r="L389" s="51">
        <f t="shared" si="82"/>
        <v>0</v>
      </c>
      <c r="M389" s="33" t="s">
        <v>180</v>
      </c>
    </row>
    <row r="390" spans="1:13" s="158" customFormat="1" ht="15" customHeight="1" x14ac:dyDescent="0.25">
      <c r="A390" s="154">
        <v>377</v>
      </c>
      <c r="B390" s="168">
        <v>70239</v>
      </c>
      <c r="C390" s="199" t="s">
        <v>1624</v>
      </c>
      <c r="D390" s="170" t="s">
        <v>1562</v>
      </c>
      <c r="E390" s="286">
        <v>1280</v>
      </c>
      <c r="F390" s="301">
        <f t="shared" si="83"/>
        <v>960</v>
      </c>
      <c r="G390" s="302">
        <f t="shared" si="84"/>
        <v>896</v>
      </c>
      <c r="H390" s="302">
        <f t="shared" si="85"/>
        <v>832</v>
      </c>
      <c r="I390" s="98"/>
      <c r="J390" s="51">
        <f t="shared" si="80"/>
        <v>0</v>
      </c>
      <c r="K390" s="51">
        <f t="shared" si="81"/>
        <v>0</v>
      </c>
      <c r="L390" s="51">
        <f t="shared" si="82"/>
        <v>0</v>
      </c>
      <c r="M390" s="33" t="s">
        <v>180</v>
      </c>
    </row>
    <row r="391" spans="1:13" s="158" customFormat="1" ht="15" customHeight="1" x14ac:dyDescent="0.25">
      <c r="A391" s="154">
        <v>378</v>
      </c>
      <c r="B391" s="258">
        <v>70241</v>
      </c>
      <c r="C391" s="199" t="s">
        <v>1624</v>
      </c>
      <c r="D391" s="170" t="s">
        <v>1563</v>
      </c>
      <c r="E391" s="286">
        <v>1280</v>
      </c>
      <c r="F391" s="301">
        <f t="shared" si="83"/>
        <v>960</v>
      </c>
      <c r="G391" s="302">
        <f t="shared" si="84"/>
        <v>896</v>
      </c>
      <c r="H391" s="302">
        <f t="shared" si="85"/>
        <v>832</v>
      </c>
      <c r="I391" s="98"/>
      <c r="J391" s="51">
        <f t="shared" si="80"/>
        <v>0</v>
      </c>
      <c r="K391" s="51">
        <f t="shared" si="81"/>
        <v>0</v>
      </c>
      <c r="L391" s="51">
        <f t="shared" si="82"/>
        <v>0</v>
      </c>
      <c r="M391" s="33" t="s">
        <v>180</v>
      </c>
    </row>
    <row r="392" spans="1:13" s="158" customFormat="1" ht="23.25" hidden="1" customHeight="1" x14ac:dyDescent="0.25">
      <c r="A392" s="154">
        <v>379</v>
      </c>
      <c r="B392" s="258">
        <v>285064</v>
      </c>
      <c r="C392" s="199" t="s">
        <v>1597</v>
      </c>
      <c r="D392" s="221" t="s">
        <v>1564</v>
      </c>
      <c r="E392" s="289">
        <v>340</v>
      </c>
      <c r="F392" s="301">
        <f t="shared" si="83"/>
        <v>255</v>
      </c>
      <c r="G392" s="302">
        <f t="shared" si="84"/>
        <v>238</v>
      </c>
      <c r="H392" s="302">
        <f t="shared" si="85"/>
        <v>221</v>
      </c>
      <c r="I392" s="273"/>
      <c r="J392" s="51">
        <f t="shared" si="80"/>
        <v>0</v>
      </c>
      <c r="K392" s="51">
        <f t="shared" si="81"/>
        <v>0</v>
      </c>
      <c r="L392" s="51">
        <f t="shared" si="82"/>
        <v>0</v>
      </c>
      <c r="M392" s="272" t="s">
        <v>1623</v>
      </c>
    </row>
    <row r="393" spans="1:13" s="158" customFormat="1" ht="23.25" hidden="1" customHeight="1" x14ac:dyDescent="0.25">
      <c r="A393" s="154">
        <v>380</v>
      </c>
      <c r="B393" s="258">
        <v>285065</v>
      </c>
      <c r="C393" s="199" t="s">
        <v>1597</v>
      </c>
      <c r="D393" s="221" t="s">
        <v>1565</v>
      </c>
      <c r="E393" s="289">
        <v>210</v>
      </c>
      <c r="F393" s="301">
        <f t="shared" si="83"/>
        <v>157.5</v>
      </c>
      <c r="G393" s="302">
        <f t="shared" si="84"/>
        <v>147</v>
      </c>
      <c r="H393" s="302">
        <f t="shared" si="85"/>
        <v>136.5</v>
      </c>
      <c r="I393" s="273"/>
      <c r="J393" s="51">
        <f t="shared" si="80"/>
        <v>0</v>
      </c>
      <c r="K393" s="51">
        <f t="shared" si="81"/>
        <v>0</v>
      </c>
      <c r="L393" s="51">
        <f t="shared" si="82"/>
        <v>0</v>
      </c>
      <c r="M393" s="272" t="s">
        <v>1623</v>
      </c>
    </row>
    <row r="394" spans="1:13" s="158" customFormat="1" ht="23.25" hidden="1" customHeight="1" x14ac:dyDescent="0.25">
      <c r="A394" s="154">
        <v>381</v>
      </c>
      <c r="B394" s="258">
        <v>285066</v>
      </c>
      <c r="C394" s="199" t="s">
        <v>1597</v>
      </c>
      <c r="D394" s="221" t="s">
        <v>1566</v>
      </c>
      <c r="E394" s="289">
        <v>260</v>
      </c>
      <c r="F394" s="301">
        <f t="shared" si="83"/>
        <v>195</v>
      </c>
      <c r="G394" s="302">
        <f t="shared" si="84"/>
        <v>182</v>
      </c>
      <c r="H394" s="302">
        <f t="shared" si="85"/>
        <v>169</v>
      </c>
      <c r="I394" s="273"/>
      <c r="J394" s="51">
        <f t="shared" si="80"/>
        <v>0</v>
      </c>
      <c r="K394" s="51">
        <f t="shared" si="81"/>
        <v>0</v>
      </c>
      <c r="L394" s="51">
        <f t="shared" si="82"/>
        <v>0</v>
      </c>
      <c r="M394" s="272" t="s">
        <v>1623</v>
      </c>
    </row>
    <row r="395" spans="1:13" s="158" customFormat="1" ht="23.25" hidden="1" customHeight="1" x14ac:dyDescent="0.25">
      <c r="A395" s="154">
        <v>382</v>
      </c>
      <c r="B395" s="258">
        <v>285071</v>
      </c>
      <c r="C395" s="199" t="s">
        <v>1597</v>
      </c>
      <c r="D395" s="221" t="s">
        <v>1567</v>
      </c>
      <c r="E395" s="289">
        <v>640</v>
      </c>
      <c r="F395" s="301">
        <f t="shared" si="83"/>
        <v>480</v>
      </c>
      <c r="G395" s="302">
        <f t="shared" si="84"/>
        <v>448</v>
      </c>
      <c r="H395" s="302">
        <f t="shared" si="85"/>
        <v>416</v>
      </c>
      <c r="I395" s="273"/>
      <c r="J395" s="51">
        <f t="shared" si="80"/>
        <v>0</v>
      </c>
      <c r="K395" s="51">
        <f t="shared" si="81"/>
        <v>0</v>
      </c>
      <c r="L395" s="51">
        <f t="shared" si="82"/>
        <v>0</v>
      </c>
      <c r="M395" s="272" t="s">
        <v>1623</v>
      </c>
    </row>
    <row r="396" spans="1:13" s="158" customFormat="1" ht="23.25" hidden="1" customHeight="1" x14ac:dyDescent="0.25">
      <c r="A396" s="154">
        <v>383</v>
      </c>
      <c r="B396" s="258">
        <v>285072</v>
      </c>
      <c r="C396" s="199" t="s">
        <v>1597</v>
      </c>
      <c r="D396" s="221" t="s">
        <v>1568</v>
      </c>
      <c r="E396" s="289">
        <v>470</v>
      </c>
      <c r="F396" s="301">
        <f t="shared" si="83"/>
        <v>352.5</v>
      </c>
      <c r="G396" s="302">
        <f t="shared" si="84"/>
        <v>329</v>
      </c>
      <c r="H396" s="302">
        <f t="shared" si="85"/>
        <v>305.5</v>
      </c>
      <c r="I396" s="273"/>
      <c r="J396" s="51">
        <f t="shared" si="80"/>
        <v>0</v>
      </c>
      <c r="K396" s="51">
        <f t="shared" si="81"/>
        <v>0</v>
      </c>
      <c r="L396" s="51">
        <f t="shared" si="82"/>
        <v>0</v>
      </c>
      <c r="M396" s="272" t="s">
        <v>1623</v>
      </c>
    </row>
    <row r="397" spans="1:13" s="158" customFormat="1" ht="23.25" hidden="1" customHeight="1" x14ac:dyDescent="0.25">
      <c r="A397" s="154">
        <v>384</v>
      </c>
      <c r="B397" s="258">
        <v>285073</v>
      </c>
      <c r="C397" s="199" t="s">
        <v>1597</v>
      </c>
      <c r="D397" s="221" t="s">
        <v>1569</v>
      </c>
      <c r="E397" s="289">
        <v>560</v>
      </c>
      <c r="F397" s="301">
        <f t="shared" si="83"/>
        <v>420</v>
      </c>
      <c r="G397" s="302">
        <f t="shared" si="84"/>
        <v>392</v>
      </c>
      <c r="H397" s="302">
        <f t="shared" si="85"/>
        <v>364</v>
      </c>
      <c r="I397" s="273"/>
      <c r="J397" s="51">
        <f t="shared" si="80"/>
        <v>0</v>
      </c>
      <c r="K397" s="51">
        <f t="shared" si="81"/>
        <v>0</v>
      </c>
      <c r="L397" s="51">
        <f t="shared" si="82"/>
        <v>0</v>
      </c>
      <c r="M397" s="272" t="s">
        <v>1623</v>
      </c>
    </row>
    <row r="398" spans="1:13" s="158" customFormat="1" ht="23.25" hidden="1" customHeight="1" x14ac:dyDescent="0.25">
      <c r="A398" s="154">
        <v>385</v>
      </c>
      <c r="B398" s="258">
        <v>285077</v>
      </c>
      <c r="C398" s="199" t="s">
        <v>1597</v>
      </c>
      <c r="D398" s="274" t="s">
        <v>1570</v>
      </c>
      <c r="E398" s="289">
        <v>640</v>
      </c>
      <c r="F398" s="301">
        <f t="shared" si="83"/>
        <v>480</v>
      </c>
      <c r="G398" s="302">
        <f t="shared" si="84"/>
        <v>448</v>
      </c>
      <c r="H398" s="302">
        <f t="shared" si="85"/>
        <v>416</v>
      </c>
      <c r="I398" s="273"/>
      <c r="J398" s="51">
        <f t="shared" si="80"/>
        <v>0</v>
      </c>
      <c r="K398" s="51">
        <f t="shared" si="81"/>
        <v>0</v>
      </c>
      <c r="L398" s="51">
        <f t="shared" si="82"/>
        <v>0</v>
      </c>
      <c r="M398" s="272" t="s">
        <v>1623</v>
      </c>
    </row>
    <row r="399" spans="1:13" s="158" customFormat="1" ht="23.25" hidden="1" customHeight="1" x14ac:dyDescent="0.25">
      <c r="A399" s="154">
        <v>386</v>
      </c>
      <c r="B399" s="258">
        <v>285078</v>
      </c>
      <c r="C399" s="199" t="s">
        <v>1597</v>
      </c>
      <c r="D399" s="274" t="s">
        <v>1571</v>
      </c>
      <c r="E399" s="289">
        <v>470</v>
      </c>
      <c r="F399" s="301">
        <f t="shared" si="83"/>
        <v>352.5</v>
      </c>
      <c r="G399" s="302">
        <f t="shared" si="84"/>
        <v>329</v>
      </c>
      <c r="H399" s="302">
        <f t="shared" si="85"/>
        <v>305.5</v>
      </c>
      <c r="I399" s="273"/>
      <c r="J399" s="51">
        <f t="shared" si="80"/>
        <v>0</v>
      </c>
      <c r="K399" s="51">
        <f t="shared" si="81"/>
        <v>0</v>
      </c>
      <c r="L399" s="51">
        <f t="shared" si="82"/>
        <v>0</v>
      </c>
      <c r="M399" s="272" t="s">
        <v>1623</v>
      </c>
    </row>
    <row r="400" spans="1:13" s="158" customFormat="1" ht="23.25" hidden="1" customHeight="1" x14ac:dyDescent="0.25">
      <c r="A400" s="154">
        <v>387</v>
      </c>
      <c r="B400" s="258">
        <v>285079</v>
      </c>
      <c r="C400" s="199" t="s">
        <v>1597</v>
      </c>
      <c r="D400" s="274" t="s">
        <v>1572</v>
      </c>
      <c r="E400" s="289">
        <v>510</v>
      </c>
      <c r="F400" s="301">
        <f t="shared" si="83"/>
        <v>382.5</v>
      </c>
      <c r="G400" s="302">
        <f t="shared" si="84"/>
        <v>357</v>
      </c>
      <c r="H400" s="302">
        <f t="shared" si="85"/>
        <v>331.5</v>
      </c>
      <c r="I400" s="273"/>
      <c r="J400" s="51">
        <f t="shared" si="80"/>
        <v>0</v>
      </c>
      <c r="K400" s="51">
        <f t="shared" si="81"/>
        <v>0</v>
      </c>
      <c r="L400" s="51">
        <f t="shared" si="82"/>
        <v>0</v>
      </c>
      <c r="M400" s="272" t="s">
        <v>1623</v>
      </c>
    </row>
    <row r="401" spans="1:13" s="158" customFormat="1" ht="23.25" hidden="1" customHeight="1" x14ac:dyDescent="0.25">
      <c r="A401" s="154">
        <v>388</v>
      </c>
      <c r="B401" s="258" t="s">
        <v>1573</v>
      </c>
      <c r="C401" s="199" t="s">
        <v>1597</v>
      </c>
      <c r="D401" s="274" t="s">
        <v>1574</v>
      </c>
      <c r="E401" s="289">
        <v>640</v>
      </c>
      <c r="F401" s="301">
        <f t="shared" si="83"/>
        <v>480</v>
      </c>
      <c r="G401" s="302">
        <f t="shared" si="84"/>
        <v>448</v>
      </c>
      <c r="H401" s="302">
        <f t="shared" si="85"/>
        <v>416</v>
      </c>
      <c r="I401" s="273"/>
      <c r="J401" s="51">
        <f t="shared" si="80"/>
        <v>0</v>
      </c>
      <c r="K401" s="51">
        <f t="shared" si="81"/>
        <v>0</v>
      </c>
      <c r="L401" s="51">
        <f t="shared" si="82"/>
        <v>0</v>
      </c>
      <c r="M401" s="272" t="s">
        <v>1623</v>
      </c>
    </row>
    <row r="402" spans="1:13" s="158" customFormat="1" ht="23.25" hidden="1" customHeight="1" x14ac:dyDescent="0.25">
      <c r="A402" s="154">
        <v>389</v>
      </c>
      <c r="B402" s="258" t="s">
        <v>1575</v>
      </c>
      <c r="C402" s="199" t="s">
        <v>1597</v>
      </c>
      <c r="D402" s="274" t="s">
        <v>1576</v>
      </c>
      <c r="E402" s="289">
        <v>470</v>
      </c>
      <c r="F402" s="301">
        <f t="shared" si="83"/>
        <v>352.5</v>
      </c>
      <c r="G402" s="302">
        <f t="shared" si="84"/>
        <v>329</v>
      </c>
      <c r="H402" s="302">
        <f t="shared" si="85"/>
        <v>305.5</v>
      </c>
      <c r="I402" s="273"/>
      <c r="J402" s="51">
        <f t="shared" si="80"/>
        <v>0</v>
      </c>
      <c r="K402" s="51">
        <f t="shared" si="81"/>
        <v>0</v>
      </c>
      <c r="L402" s="51">
        <f t="shared" si="82"/>
        <v>0</v>
      </c>
      <c r="M402" s="272" t="s">
        <v>1623</v>
      </c>
    </row>
    <row r="403" spans="1:13" s="158" customFormat="1" ht="23.25" hidden="1" customHeight="1" x14ac:dyDescent="0.25">
      <c r="A403" s="154">
        <v>390</v>
      </c>
      <c r="B403" s="258" t="s">
        <v>1577</v>
      </c>
      <c r="C403" s="199" t="s">
        <v>1597</v>
      </c>
      <c r="D403" s="274" t="s">
        <v>1578</v>
      </c>
      <c r="E403" s="289">
        <v>560</v>
      </c>
      <c r="F403" s="301">
        <f t="shared" si="83"/>
        <v>420</v>
      </c>
      <c r="G403" s="302">
        <f t="shared" si="84"/>
        <v>392</v>
      </c>
      <c r="H403" s="302">
        <f t="shared" si="85"/>
        <v>364</v>
      </c>
      <c r="I403" s="273"/>
      <c r="J403" s="51">
        <f t="shared" si="80"/>
        <v>0</v>
      </c>
      <c r="K403" s="51">
        <f t="shared" si="81"/>
        <v>0</v>
      </c>
      <c r="L403" s="51">
        <f t="shared" si="82"/>
        <v>0</v>
      </c>
      <c r="M403" s="272" t="s">
        <v>1623</v>
      </c>
    </row>
    <row r="404" spans="1:13" s="158" customFormat="1" ht="23.25" hidden="1" customHeight="1" x14ac:dyDescent="0.25">
      <c r="A404" s="154">
        <v>391</v>
      </c>
      <c r="B404" s="258" t="s">
        <v>1579</v>
      </c>
      <c r="C404" s="199" t="s">
        <v>1597</v>
      </c>
      <c r="D404" s="274" t="s">
        <v>1580</v>
      </c>
      <c r="E404" s="289">
        <v>640</v>
      </c>
      <c r="F404" s="301">
        <f t="shared" si="83"/>
        <v>480</v>
      </c>
      <c r="G404" s="302">
        <f t="shared" si="84"/>
        <v>448</v>
      </c>
      <c r="H404" s="302">
        <f t="shared" si="85"/>
        <v>416</v>
      </c>
      <c r="I404" s="273"/>
      <c r="J404" s="51">
        <f t="shared" si="80"/>
        <v>0</v>
      </c>
      <c r="K404" s="51">
        <f t="shared" si="81"/>
        <v>0</v>
      </c>
      <c r="L404" s="51">
        <f t="shared" si="82"/>
        <v>0</v>
      </c>
      <c r="M404" s="272" t="s">
        <v>1623</v>
      </c>
    </row>
    <row r="405" spans="1:13" s="158" customFormat="1" ht="23.25" hidden="1" customHeight="1" x14ac:dyDescent="0.25">
      <c r="A405" s="154">
        <v>392</v>
      </c>
      <c r="B405" s="258" t="s">
        <v>1581</v>
      </c>
      <c r="C405" s="199" t="s">
        <v>1597</v>
      </c>
      <c r="D405" s="274" t="s">
        <v>1582</v>
      </c>
      <c r="E405" s="289">
        <v>470</v>
      </c>
      <c r="F405" s="301">
        <f t="shared" si="83"/>
        <v>352.5</v>
      </c>
      <c r="G405" s="302">
        <f t="shared" si="84"/>
        <v>329</v>
      </c>
      <c r="H405" s="302">
        <f t="shared" si="85"/>
        <v>305.5</v>
      </c>
      <c r="I405" s="273"/>
      <c r="J405" s="51">
        <f t="shared" si="80"/>
        <v>0</v>
      </c>
      <c r="K405" s="51">
        <f t="shared" si="81"/>
        <v>0</v>
      </c>
      <c r="L405" s="51">
        <f t="shared" si="82"/>
        <v>0</v>
      </c>
      <c r="M405" s="272" t="s">
        <v>1623</v>
      </c>
    </row>
    <row r="406" spans="1:13" s="158" customFormat="1" ht="23.25" hidden="1" customHeight="1" x14ac:dyDescent="0.25">
      <c r="A406" s="154">
        <v>393</v>
      </c>
      <c r="B406" s="258" t="s">
        <v>1583</v>
      </c>
      <c r="C406" s="199" t="s">
        <v>1597</v>
      </c>
      <c r="D406" s="221" t="s">
        <v>1584</v>
      </c>
      <c r="E406" s="289">
        <v>560</v>
      </c>
      <c r="F406" s="301">
        <f t="shared" si="83"/>
        <v>420</v>
      </c>
      <c r="G406" s="302">
        <f t="shared" si="84"/>
        <v>392</v>
      </c>
      <c r="H406" s="302">
        <f t="shared" si="85"/>
        <v>364</v>
      </c>
      <c r="I406" s="273"/>
      <c r="J406" s="51">
        <f t="shared" si="80"/>
        <v>0</v>
      </c>
      <c r="K406" s="51">
        <f t="shared" si="81"/>
        <v>0</v>
      </c>
      <c r="L406" s="51">
        <f t="shared" si="82"/>
        <v>0</v>
      </c>
      <c r="M406" s="272" t="s">
        <v>1623</v>
      </c>
    </row>
    <row r="407" spans="1:13" s="158" customFormat="1" ht="15" customHeight="1" x14ac:dyDescent="0.25">
      <c r="A407" s="154">
        <v>394</v>
      </c>
      <c r="B407" s="168">
        <v>285057</v>
      </c>
      <c r="C407" s="199" t="s">
        <v>1598</v>
      </c>
      <c r="D407" s="227" t="s">
        <v>1585</v>
      </c>
      <c r="E407" s="286">
        <v>510</v>
      </c>
      <c r="F407" s="301">
        <f t="shared" si="83"/>
        <v>382.5</v>
      </c>
      <c r="G407" s="302">
        <f t="shared" si="84"/>
        <v>357</v>
      </c>
      <c r="H407" s="302">
        <f t="shared" si="85"/>
        <v>331.5</v>
      </c>
      <c r="I407" s="98"/>
      <c r="J407" s="51">
        <f t="shared" si="80"/>
        <v>0</v>
      </c>
      <c r="K407" s="51">
        <f t="shared" si="81"/>
        <v>0</v>
      </c>
      <c r="L407" s="51">
        <f t="shared" si="82"/>
        <v>0</v>
      </c>
      <c r="M407" s="33" t="s">
        <v>180</v>
      </c>
    </row>
    <row r="408" spans="1:13" s="158" customFormat="1" ht="15" customHeight="1" x14ac:dyDescent="0.25">
      <c r="A408" s="154">
        <v>395</v>
      </c>
      <c r="B408" s="168">
        <v>285058</v>
      </c>
      <c r="C408" s="199" t="s">
        <v>1598</v>
      </c>
      <c r="D408" s="228" t="s">
        <v>1586</v>
      </c>
      <c r="E408" s="286">
        <v>510</v>
      </c>
      <c r="F408" s="301">
        <f t="shared" si="83"/>
        <v>382.5</v>
      </c>
      <c r="G408" s="302">
        <f t="shared" si="84"/>
        <v>357</v>
      </c>
      <c r="H408" s="302">
        <f t="shared" si="85"/>
        <v>331.5</v>
      </c>
      <c r="I408" s="98"/>
      <c r="J408" s="51">
        <f t="shared" si="80"/>
        <v>0</v>
      </c>
      <c r="K408" s="51">
        <f t="shared" si="81"/>
        <v>0</v>
      </c>
      <c r="L408" s="51">
        <f t="shared" si="82"/>
        <v>0</v>
      </c>
      <c r="M408" s="33" t="s">
        <v>180</v>
      </c>
    </row>
    <row r="409" spans="1:13" s="158" customFormat="1" ht="15" customHeight="1" x14ac:dyDescent="0.25">
      <c r="A409" s="154">
        <v>396</v>
      </c>
      <c r="B409" s="168">
        <v>285060</v>
      </c>
      <c r="C409" s="199" t="s">
        <v>1598</v>
      </c>
      <c r="D409" s="228" t="s">
        <v>1587</v>
      </c>
      <c r="E409" s="286">
        <v>510</v>
      </c>
      <c r="F409" s="301">
        <f t="shared" si="83"/>
        <v>382.5</v>
      </c>
      <c r="G409" s="302">
        <f t="shared" si="84"/>
        <v>357</v>
      </c>
      <c r="H409" s="302">
        <f t="shared" si="85"/>
        <v>331.5</v>
      </c>
      <c r="I409" s="98"/>
      <c r="J409" s="51">
        <f t="shared" si="80"/>
        <v>0</v>
      </c>
      <c r="K409" s="51">
        <f t="shared" si="81"/>
        <v>0</v>
      </c>
      <c r="L409" s="51">
        <f t="shared" si="82"/>
        <v>0</v>
      </c>
      <c r="M409" s="33" t="s">
        <v>180</v>
      </c>
    </row>
    <row r="410" spans="1:13" s="158" customFormat="1" ht="15" customHeight="1" x14ac:dyDescent="0.25">
      <c r="A410" s="154">
        <v>397</v>
      </c>
      <c r="B410" s="168">
        <v>285061</v>
      </c>
      <c r="C410" s="199" t="s">
        <v>1598</v>
      </c>
      <c r="D410" s="228" t="s">
        <v>1588</v>
      </c>
      <c r="E410" s="286">
        <v>510</v>
      </c>
      <c r="F410" s="301">
        <f t="shared" si="83"/>
        <v>382.5</v>
      </c>
      <c r="G410" s="302">
        <f t="shared" si="84"/>
        <v>357</v>
      </c>
      <c r="H410" s="302">
        <f t="shared" si="85"/>
        <v>331.5</v>
      </c>
      <c r="I410" s="98"/>
      <c r="J410" s="51">
        <f t="shared" si="80"/>
        <v>0</v>
      </c>
      <c r="K410" s="51">
        <f t="shared" si="81"/>
        <v>0</v>
      </c>
      <c r="L410" s="51">
        <f t="shared" si="82"/>
        <v>0</v>
      </c>
      <c r="M410" s="33" t="s">
        <v>180</v>
      </c>
    </row>
    <row r="411" spans="1:13" s="158" customFormat="1" ht="15" customHeight="1" x14ac:dyDescent="0.25">
      <c r="A411" s="154">
        <v>398</v>
      </c>
      <c r="B411" s="168">
        <v>285067</v>
      </c>
      <c r="C411" s="199" t="s">
        <v>1598</v>
      </c>
      <c r="D411" s="229" t="s">
        <v>1589</v>
      </c>
      <c r="E411" s="286">
        <v>1380</v>
      </c>
      <c r="F411" s="301">
        <f t="shared" si="83"/>
        <v>1035</v>
      </c>
      <c r="G411" s="302">
        <f t="shared" si="84"/>
        <v>966</v>
      </c>
      <c r="H411" s="302">
        <f t="shared" si="85"/>
        <v>897</v>
      </c>
      <c r="I411" s="98"/>
      <c r="J411" s="51">
        <f t="shared" si="80"/>
        <v>0</v>
      </c>
      <c r="K411" s="51">
        <f t="shared" si="81"/>
        <v>0</v>
      </c>
      <c r="L411" s="51">
        <f t="shared" si="82"/>
        <v>0</v>
      </c>
      <c r="M411" s="33" t="s">
        <v>180</v>
      </c>
    </row>
    <row r="412" spans="1:13" x14ac:dyDescent="0.25">
      <c r="A412" s="154">
        <v>399</v>
      </c>
      <c r="B412" s="168">
        <v>285074</v>
      </c>
      <c r="C412" s="199" t="s">
        <v>1598</v>
      </c>
      <c r="D412" s="230" t="s">
        <v>1590</v>
      </c>
      <c r="E412" s="286">
        <v>1380</v>
      </c>
      <c r="F412" s="301">
        <f t="shared" si="83"/>
        <v>1035</v>
      </c>
      <c r="G412" s="302">
        <f t="shared" ref="G412:G414" si="86">E412-E412/100*30</f>
        <v>966</v>
      </c>
      <c r="H412" s="302">
        <f t="shared" ref="H412:H414" si="87">E412-E412/100*35</f>
        <v>897</v>
      </c>
      <c r="I412" s="98"/>
      <c r="J412" s="51">
        <f t="shared" si="80"/>
        <v>0</v>
      </c>
      <c r="K412" s="51">
        <f t="shared" si="81"/>
        <v>0</v>
      </c>
      <c r="L412" s="51">
        <f t="shared" si="82"/>
        <v>0</v>
      </c>
      <c r="M412" s="33" t="s">
        <v>180</v>
      </c>
    </row>
    <row r="413" spans="1:13" x14ac:dyDescent="0.25">
      <c r="A413" s="154">
        <v>400</v>
      </c>
      <c r="B413" s="168">
        <v>285075</v>
      </c>
      <c r="C413" s="199" t="s">
        <v>1598</v>
      </c>
      <c r="D413" s="311" t="s">
        <v>1591</v>
      </c>
      <c r="E413" s="286">
        <v>1380</v>
      </c>
      <c r="F413" s="301">
        <f t="shared" si="83"/>
        <v>1035</v>
      </c>
      <c r="G413" s="302">
        <f t="shared" si="86"/>
        <v>966</v>
      </c>
      <c r="H413" s="302">
        <f t="shared" si="87"/>
        <v>897</v>
      </c>
      <c r="I413" s="98"/>
      <c r="J413" s="51">
        <f t="shared" si="80"/>
        <v>0</v>
      </c>
      <c r="K413" s="51">
        <f t="shared" si="81"/>
        <v>0</v>
      </c>
      <c r="L413" s="51">
        <f t="shared" si="82"/>
        <v>0</v>
      </c>
      <c r="M413" s="33" t="s">
        <v>180</v>
      </c>
    </row>
    <row r="414" spans="1:13" x14ac:dyDescent="0.25">
      <c r="A414" s="154">
        <v>401</v>
      </c>
      <c r="B414" s="168">
        <v>285076</v>
      </c>
      <c r="C414" s="199" t="s">
        <v>1598</v>
      </c>
      <c r="D414" s="311" t="s">
        <v>1592</v>
      </c>
      <c r="E414" s="286">
        <v>1380</v>
      </c>
      <c r="F414" s="301">
        <f t="shared" si="83"/>
        <v>1035</v>
      </c>
      <c r="G414" s="302">
        <f t="shared" si="86"/>
        <v>966</v>
      </c>
      <c r="H414" s="302">
        <f t="shared" si="87"/>
        <v>897</v>
      </c>
      <c r="I414" s="98"/>
      <c r="J414" s="51">
        <f t="shared" ref="J414" si="88">I414*F414</f>
        <v>0</v>
      </c>
      <c r="K414" s="51">
        <f t="shared" ref="K414" si="89">I414*G414</f>
        <v>0</v>
      </c>
      <c r="L414" s="51">
        <f t="shared" ref="L414" si="90">I414*H414</f>
        <v>0</v>
      </c>
      <c r="M414" s="33" t="s">
        <v>180</v>
      </c>
    </row>
    <row r="415" spans="1:13" x14ac:dyDescent="0.25">
      <c r="J415" s="231" t="s">
        <v>182</v>
      </c>
      <c r="K415" s="232"/>
      <c r="L415" s="232"/>
      <c r="M415" s="233"/>
    </row>
    <row r="417" spans="7:12" x14ac:dyDescent="0.25">
      <c r="G417" s="97"/>
      <c r="H417" s="31" t="s">
        <v>174</v>
      </c>
      <c r="I417" s="234"/>
      <c r="J417" s="28">
        <f>SUM(J8:J414)</f>
        <v>0</v>
      </c>
      <c r="K417" s="28">
        <f t="shared" ref="K417:L417" si="91">SUM(K8:K414)</f>
        <v>0</v>
      </c>
      <c r="L417" s="28">
        <f t="shared" si="91"/>
        <v>0</v>
      </c>
    </row>
  </sheetData>
  <protectedRanges>
    <protectedRange sqref="I92:I96 I98 I100 I102:I104 I106:I108 I35:I38 I68 I50:I66 I172:I173 I41:I48 I7:I13 I70:I72 I17:I33 I74:I76 I78:I90 I15" name="Діапазон1"/>
  </protectedRanges>
  <mergeCells count="8">
    <mergeCell ref="C6:E6"/>
    <mergeCell ref="M4:M6"/>
    <mergeCell ref="C1:D2"/>
    <mergeCell ref="E1:F2"/>
    <mergeCell ref="A4:E4"/>
    <mergeCell ref="F4:H4"/>
    <mergeCell ref="I4:L4"/>
    <mergeCell ref="I5:I6"/>
  </mergeCells>
  <pageMargins left="0" right="0" top="0.74803149606299213" bottom="0.74803149606299213" header="0.31496062992125984" footer="0.31496062992125984"/>
  <pageSetup paperSize="9" scale="65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B8DA82-EECA-43D9-8B79-9B40DCF8447E}">
  <dimension ref="A1:N129"/>
  <sheetViews>
    <sheetView topLeftCell="A6" workbookViewId="0">
      <selection activeCell="C15" sqref="C15:D15"/>
    </sheetView>
  </sheetViews>
  <sheetFormatPr defaultColWidth="9.140625" defaultRowHeight="15" x14ac:dyDescent="0.25"/>
  <cols>
    <col min="1" max="1" width="6.140625" style="133" customWidth="1"/>
    <col min="2" max="2" width="11" style="133" customWidth="1"/>
    <col min="3" max="3" width="48.140625" style="133" customWidth="1"/>
    <col min="4" max="4" width="6.28515625" style="133" customWidth="1"/>
    <col min="5" max="5" width="9.28515625" style="133" customWidth="1"/>
    <col min="6" max="6" width="10" style="133" customWidth="1"/>
    <col min="7" max="7" width="9" style="133" customWidth="1"/>
    <col min="8" max="8" width="7" style="133" customWidth="1"/>
    <col min="9" max="9" width="10.7109375" style="133" customWidth="1"/>
    <col min="10" max="11" width="9.140625" style="133"/>
    <col min="12" max="12" width="11.42578125" style="144" customWidth="1"/>
    <col min="13" max="16384" width="9.140625" style="133"/>
  </cols>
  <sheetData>
    <row r="1" spans="1:14" x14ac:dyDescent="0.25">
      <c r="C1" s="392" t="s">
        <v>154</v>
      </c>
      <c r="D1" s="399"/>
      <c r="E1" s="399"/>
      <c r="F1" s="141" t="s">
        <v>153</v>
      </c>
      <c r="G1" s="14">
        <f>Загальний!H8</f>
        <v>45530</v>
      </c>
      <c r="H1" s="142" t="s">
        <v>0</v>
      </c>
      <c r="I1" s="143"/>
      <c r="J1" s="143"/>
      <c r="K1" s="143"/>
    </row>
    <row r="2" spans="1:14" ht="27" customHeight="1" x14ac:dyDescent="0.25">
      <c r="C2" s="392"/>
      <c r="D2" s="399"/>
      <c r="E2" s="399"/>
      <c r="H2" s="145" t="s">
        <v>1</v>
      </c>
      <c r="I2" s="146"/>
      <c r="J2" s="146"/>
      <c r="K2" s="146"/>
    </row>
    <row r="3" spans="1:14" ht="12" customHeight="1" x14ac:dyDescent="0.25">
      <c r="H3" s="147" t="s">
        <v>158</v>
      </c>
      <c r="I3" s="148"/>
      <c r="J3" s="148"/>
      <c r="K3" s="148"/>
    </row>
    <row r="4" spans="1:14" ht="21.75" customHeight="1" x14ac:dyDescent="0.25">
      <c r="A4" s="394" t="s">
        <v>176</v>
      </c>
      <c r="B4" s="394"/>
      <c r="C4" s="394"/>
      <c r="D4" s="394"/>
      <c r="E4" s="402" t="s">
        <v>6</v>
      </c>
      <c r="F4" s="402"/>
      <c r="G4" s="402"/>
      <c r="H4" s="396" t="s">
        <v>7</v>
      </c>
      <c r="I4" s="396"/>
      <c r="J4" s="396"/>
      <c r="K4" s="396"/>
      <c r="L4" s="389" t="s">
        <v>1607</v>
      </c>
    </row>
    <row r="5" spans="1:14" ht="36" customHeight="1" x14ac:dyDescent="0.25">
      <c r="A5" s="149" t="s">
        <v>3</v>
      </c>
      <c r="B5" s="150" t="s">
        <v>2</v>
      </c>
      <c r="C5" s="150" t="s">
        <v>4</v>
      </c>
      <c r="D5" s="151" t="s">
        <v>5</v>
      </c>
      <c r="E5" s="10" t="s">
        <v>164</v>
      </c>
      <c r="F5" s="10" t="s">
        <v>163</v>
      </c>
      <c r="G5" s="10" t="s">
        <v>162</v>
      </c>
      <c r="H5" s="397" t="s">
        <v>8</v>
      </c>
      <c r="I5" s="10" t="s">
        <v>164</v>
      </c>
      <c r="J5" s="10" t="s">
        <v>163</v>
      </c>
      <c r="K5" s="10" t="s">
        <v>162</v>
      </c>
      <c r="L5" s="390"/>
    </row>
    <row r="6" spans="1:14" ht="33" customHeight="1" x14ac:dyDescent="0.25">
      <c r="A6" s="152"/>
      <c r="B6" s="152"/>
      <c r="C6" s="400" t="s">
        <v>1625</v>
      </c>
      <c r="D6" s="401"/>
      <c r="E6" s="12">
        <v>0.25</v>
      </c>
      <c r="F6" s="12">
        <v>0.3</v>
      </c>
      <c r="G6" s="12">
        <v>0.35</v>
      </c>
      <c r="H6" s="398"/>
      <c r="I6" s="153" t="s">
        <v>177</v>
      </c>
      <c r="J6" s="153" t="s">
        <v>178</v>
      </c>
      <c r="K6" s="153" t="s">
        <v>179</v>
      </c>
      <c r="L6" s="391"/>
    </row>
    <row r="7" spans="1:14" s="158" customFormat="1" ht="16.5" customHeight="1" x14ac:dyDescent="0.25">
      <c r="A7" s="154"/>
      <c r="B7" s="155"/>
      <c r="C7" s="260" t="s">
        <v>1806</v>
      </c>
      <c r="D7" s="155"/>
      <c r="E7" s="77"/>
      <c r="F7" s="51"/>
      <c r="G7" s="51"/>
      <c r="H7" s="98"/>
      <c r="I7" s="51"/>
      <c r="J7" s="51"/>
      <c r="K7" s="51"/>
      <c r="L7" s="157"/>
    </row>
    <row r="8" spans="1:14" s="158" customFormat="1" ht="15" customHeight="1" x14ac:dyDescent="0.25">
      <c r="A8" s="154">
        <v>1</v>
      </c>
      <c r="B8" s="258" t="s">
        <v>1630</v>
      </c>
      <c r="C8" s="265" t="s">
        <v>1626</v>
      </c>
      <c r="D8" s="286">
        <v>760</v>
      </c>
      <c r="E8" s="77">
        <f t="shared" ref="E8:E71" si="0">D8-D8/100*25</f>
        <v>570</v>
      </c>
      <c r="F8" s="51">
        <f t="shared" ref="F8:F71" si="1">D8-D8/100*30</f>
        <v>532</v>
      </c>
      <c r="G8" s="51">
        <f t="shared" ref="G8:G71" si="2">D8-D8/100*35</f>
        <v>494</v>
      </c>
      <c r="H8" s="98"/>
      <c r="I8" s="51">
        <f t="shared" ref="I8:I71" si="3">H8*E8</f>
        <v>0</v>
      </c>
      <c r="J8" s="51">
        <f t="shared" ref="J8:J71" si="4">H8*F8</f>
        <v>0</v>
      </c>
      <c r="K8" s="51">
        <f t="shared" ref="K8:K71" si="5">H8*G8</f>
        <v>0</v>
      </c>
      <c r="L8" s="33" t="s">
        <v>180</v>
      </c>
      <c r="N8"/>
    </row>
    <row r="9" spans="1:14" s="158" customFormat="1" ht="15" customHeight="1" x14ac:dyDescent="0.25">
      <c r="A9" s="154">
        <v>2</v>
      </c>
      <c r="B9" s="258" t="s">
        <v>1631</v>
      </c>
      <c r="C9" s="265" t="s">
        <v>1627</v>
      </c>
      <c r="D9" s="286">
        <v>1980</v>
      </c>
      <c r="E9" s="77">
        <f t="shared" si="0"/>
        <v>1485</v>
      </c>
      <c r="F9" s="51">
        <f t="shared" si="1"/>
        <v>1386</v>
      </c>
      <c r="G9" s="51">
        <f t="shared" si="2"/>
        <v>1287</v>
      </c>
      <c r="H9" s="98"/>
      <c r="I9" s="51">
        <f t="shared" si="3"/>
        <v>0</v>
      </c>
      <c r="J9" s="51">
        <f t="shared" si="4"/>
        <v>0</v>
      </c>
      <c r="K9" s="51">
        <f t="shared" si="5"/>
        <v>0</v>
      </c>
      <c r="L9" s="33" t="s">
        <v>180</v>
      </c>
    </row>
    <row r="10" spans="1:14" s="158" customFormat="1" ht="15" customHeight="1" x14ac:dyDescent="0.25">
      <c r="A10" s="154">
        <v>3</v>
      </c>
      <c r="B10" s="258" t="s">
        <v>1632</v>
      </c>
      <c r="C10" s="237" t="s">
        <v>1628</v>
      </c>
      <c r="D10" s="285">
        <v>800</v>
      </c>
      <c r="E10" s="345">
        <f t="shared" si="0"/>
        <v>600</v>
      </c>
      <c r="F10" s="40">
        <f t="shared" si="1"/>
        <v>560</v>
      </c>
      <c r="G10" s="40">
        <f t="shared" si="2"/>
        <v>520</v>
      </c>
      <c r="H10" s="90"/>
      <c r="I10" s="40">
        <f t="shared" si="3"/>
        <v>0</v>
      </c>
      <c r="J10" s="40">
        <f t="shared" si="4"/>
        <v>0</v>
      </c>
      <c r="K10" s="40">
        <f t="shared" si="5"/>
        <v>0</v>
      </c>
      <c r="L10" s="41" t="s">
        <v>181</v>
      </c>
    </row>
    <row r="11" spans="1:14" s="158" customFormat="1" ht="15" customHeight="1" x14ac:dyDescent="0.25">
      <c r="A11" s="154">
        <v>4</v>
      </c>
      <c r="B11" s="258" t="s">
        <v>1633</v>
      </c>
      <c r="C11" s="265" t="s">
        <v>1629</v>
      </c>
      <c r="D11" s="286">
        <v>1970</v>
      </c>
      <c r="E11" s="77">
        <f t="shared" si="0"/>
        <v>1477.5</v>
      </c>
      <c r="F11" s="51">
        <f t="shared" si="1"/>
        <v>1379</v>
      </c>
      <c r="G11" s="51">
        <f t="shared" si="2"/>
        <v>1280.5</v>
      </c>
      <c r="H11" s="98"/>
      <c r="I11" s="51">
        <f t="shared" si="3"/>
        <v>0</v>
      </c>
      <c r="J11" s="51">
        <f t="shared" si="4"/>
        <v>0</v>
      </c>
      <c r="K11" s="51">
        <f t="shared" si="5"/>
        <v>0</v>
      </c>
      <c r="L11" s="33" t="s">
        <v>180</v>
      </c>
    </row>
    <row r="12" spans="1:14" s="158" customFormat="1" ht="15" customHeight="1" x14ac:dyDescent="0.25">
      <c r="A12" s="154"/>
      <c r="B12" s="258"/>
      <c r="C12" s="260" t="s">
        <v>1807</v>
      </c>
      <c r="D12" s="286"/>
      <c r="E12" s="160"/>
      <c r="F12" s="160"/>
      <c r="G12" s="160"/>
      <c r="H12" s="160"/>
      <c r="I12" s="160"/>
      <c r="J12" s="160"/>
      <c r="K12" s="160"/>
      <c r="L12" s="273"/>
    </row>
    <row r="13" spans="1:14" s="158" customFormat="1" ht="24" customHeight="1" x14ac:dyDescent="0.25">
      <c r="A13" s="154">
        <v>5</v>
      </c>
      <c r="B13" s="258" t="s">
        <v>1665</v>
      </c>
      <c r="C13" s="325" t="s">
        <v>1799</v>
      </c>
      <c r="D13" s="286">
        <v>870</v>
      </c>
      <c r="E13" s="77">
        <f t="shared" si="0"/>
        <v>652.5</v>
      </c>
      <c r="F13" s="51">
        <f t="shared" si="1"/>
        <v>609</v>
      </c>
      <c r="G13" s="51">
        <f t="shared" si="2"/>
        <v>565.5</v>
      </c>
      <c r="H13" s="98"/>
      <c r="I13" s="51">
        <f t="shared" si="3"/>
        <v>0</v>
      </c>
      <c r="J13" s="51">
        <f t="shared" si="4"/>
        <v>0</v>
      </c>
      <c r="K13" s="51">
        <f t="shared" si="5"/>
        <v>0</v>
      </c>
      <c r="L13" s="33" t="s">
        <v>180</v>
      </c>
    </row>
    <row r="14" spans="1:14" s="158" customFormat="1" ht="14.25" customHeight="1" x14ac:dyDescent="0.25">
      <c r="A14" s="154">
        <v>6</v>
      </c>
      <c r="B14" s="258" t="s">
        <v>1666</v>
      </c>
      <c r="C14" s="265" t="s">
        <v>1800</v>
      </c>
      <c r="D14" s="319">
        <v>870</v>
      </c>
      <c r="E14" s="301">
        <f t="shared" ref="E14" si="6">D14-D14/100*25</f>
        <v>652.5</v>
      </c>
      <c r="F14" s="302">
        <f t="shared" ref="F14" si="7">D14-D14/100*30</f>
        <v>609</v>
      </c>
      <c r="G14" s="302">
        <f t="shared" ref="G14" si="8">D14-D14/100*35</f>
        <v>565.5</v>
      </c>
      <c r="H14" s="155"/>
      <c r="I14" s="51">
        <f t="shared" ref="I14" si="9">H14*E14</f>
        <v>0</v>
      </c>
      <c r="J14" s="51">
        <f t="shared" ref="J14" si="10">H14*F14</f>
        <v>0</v>
      </c>
      <c r="K14" s="51">
        <f t="shared" ref="K14" si="11">H14*G14</f>
        <v>0</v>
      </c>
      <c r="L14" s="33" t="s">
        <v>180</v>
      </c>
    </row>
    <row r="15" spans="1:14" s="158" customFormat="1" ht="15" customHeight="1" x14ac:dyDescent="0.25">
      <c r="A15" s="154">
        <v>7</v>
      </c>
      <c r="B15" s="358" t="s">
        <v>1667</v>
      </c>
      <c r="C15" s="237" t="s">
        <v>1801</v>
      </c>
      <c r="D15" s="359">
        <v>870</v>
      </c>
      <c r="E15" s="305">
        <f t="shared" si="0"/>
        <v>652.5</v>
      </c>
      <c r="F15" s="306">
        <f t="shared" si="1"/>
        <v>609</v>
      </c>
      <c r="G15" s="306">
        <f t="shared" si="2"/>
        <v>565.5</v>
      </c>
      <c r="H15" s="90"/>
      <c r="I15" s="40">
        <f t="shared" si="3"/>
        <v>0</v>
      </c>
      <c r="J15" s="40">
        <f t="shared" si="4"/>
        <v>0</v>
      </c>
      <c r="K15" s="40">
        <f t="shared" si="5"/>
        <v>0</v>
      </c>
      <c r="L15" s="42" t="s">
        <v>181</v>
      </c>
    </row>
    <row r="16" spans="1:14" s="158" customFormat="1" ht="15" customHeight="1" x14ac:dyDescent="0.25">
      <c r="A16" s="154">
        <v>8</v>
      </c>
      <c r="B16" s="168" t="s">
        <v>1668</v>
      </c>
      <c r="C16" s="265" t="s">
        <v>1802</v>
      </c>
      <c r="D16" s="319">
        <v>870</v>
      </c>
      <c r="E16" s="301">
        <f t="shared" si="0"/>
        <v>652.5</v>
      </c>
      <c r="F16" s="302">
        <f t="shared" si="1"/>
        <v>609</v>
      </c>
      <c r="G16" s="302">
        <f t="shared" si="2"/>
        <v>565.5</v>
      </c>
      <c r="H16" s="98"/>
      <c r="I16" s="51">
        <f t="shared" si="3"/>
        <v>0</v>
      </c>
      <c r="J16" s="51">
        <f t="shared" si="4"/>
        <v>0</v>
      </c>
      <c r="K16" s="51">
        <f t="shared" si="5"/>
        <v>0</v>
      </c>
      <c r="L16" s="33" t="s">
        <v>180</v>
      </c>
    </row>
    <row r="17" spans="1:12" s="158" customFormat="1" ht="15" customHeight="1" x14ac:dyDescent="0.25">
      <c r="A17" s="154">
        <v>9</v>
      </c>
      <c r="B17" s="168" t="s">
        <v>1669</v>
      </c>
      <c r="C17" s="265" t="s">
        <v>1803</v>
      </c>
      <c r="D17" s="319">
        <v>740</v>
      </c>
      <c r="E17" s="301">
        <f t="shared" si="0"/>
        <v>555</v>
      </c>
      <c r="F17" s="302">
        <f t="shared" si="1"/>
        <v>518</v>
      </c>
      <c r="G17" s="302">
        <f t="shared" si="2"/>
        <v>481</v>
      </c>
      <c r="H17" s="98"/>
      <c r="I17" s="51">
        <f t="shared" si="3"/>
        <v>0</v>
      </c>
      <c r="J17" s="51">
        <f t="shared" si="4"/>
        <v>0</v>
      </c>
      <c r="K17" s="51">
        <f t="shared" si="5"/>
        <v>0</v>
      </c>
      <c r="L17" s="33" t="s">
        <v>180</v>
      </c>
    </row>
    <row r="18" spans="1:12" s="158" customFormat="1" ht="15" customHeight="1" x14ac:dyDescent="0.25">
      <c r="A18" s="154">
        <v>10</v>
      </c>
      <c r="B18" s="168" t="s">
        <v>1670</v>
      </c>
      <c r="C18" s="265" t="s">
        <v>1804</v>
      </c>
      <c r="D18" s="319">
        <v>870</v>
      </c>
      <c r="E18" s="301">
        <f t="shared" si="0"/>
        <v>652.5</v>
      </c>
      <c r="F18" s="302">
        <f t="shared" si="1"/>
        <v>609</v>
      </c>
      <c r="G18" s="302">
        <f t="shared" si="2"/>
        <v>565.5</v>
      </c>
      <c r="H18" s="98"/>
      <c r="I18" s="51">
        <f t="shared" si="3"/>
        <v>0</v>
      </c>
      <c r="J18" s="51">
        <f t="shared" si="4"/>
        <v>0</v>
      </c>
      <c r="K18" s="51">
        <f t="shared" si="5"/>
        <v>0</v>
      </c>
      <c r="L18" s="33" t="s">
        <v>180</v>
      </c>
    </row>
    <row r="19" spans="1:12" s="158" customFormat="1" ht="15" customHeight="1" x14ac:dyDescent="0.25">
      <c r="A19" s="154">
        <v>11</v>
      </c>
      <c r="B19" s="168" t="s">
        <v>1671</v>
      </c>
      <c r="C19" s="265" t="s">
        <v>1805</v>
      </c>
      <c r="D19" s="319">
        <v>870</v>
      </c>
      <c r="E19" s="301">
        <f t="shared" si="0"/>
        <v>652.5</v>
      </c>
      <c r="F19" s="302">
        <f t="shared" si="1"/>
        <v>609</v>
      </c>
      <c r="G19" s="302">
        <f t="shared" si="2"/>
        <v>565.5</v>
      </c>
      <c r="H19" s="98"/>
      <c r="I19" s="51">
        <f t="shared" si="3"/>
        <v>0</v>
      </c>
      <c r="J19" s="51">
        <f t="shared" si="4"/>
        <v>0</v>
      </c>
      <c r="K19" s="51">
        <f t="shared" si="5"/>
        <v>0</v>
      </c>
      <c r="L19" s="33" t="s">
        <v>180</v>
      </c>
    </row>
    <row r="20" spans="1:12" s="158" customFormat="1" ht="15" customHeight="1" x14ac:dyDescent="0.25">
      <c r="A20" s="154"/>
      <c r="B20" s="168"/>
      <c r="C20" s="112" t="s">
        <v>1808</v>
      </c>
      <c r="D20" s="319"/>
      <c r="E20" s="318"/>
      <c r="F20" s="318"/>
      <c r="G20" s="318"/>
      <c r="H20" s="318"/>
      <c r="I20" s="318"/>
      <c r="J20" s="318"/>
      <c r="K20" s="318"/>
      <c r="L20" s="273"/>
    </row>
    <row r="21" spans="1:12" s="158" customFormat="1" ht="17.25" customHeight="1" x14ac:dyDescent="0.25">
      <c r="A21" s="154">
        <v>12</v>
      </c>
      <c r="B21" s="168" t="s">
        <v>1672</v>
      </c>
      <c r="C21" s="239" t="s">
        <v>1634</v>
      </c>
      <c r="D21" s="319">
        <v>740</v>
      </c>
      <c r="E21" s="301">
        <f t="shared" si="0"/>
        <v>555</v>
      </c>
      <c r="F21" s="302">
        <f t="shared" si="1"/>
        <v>518</v>
      </c>
      <c r="G21" s="302">
        <f t="shared" si="2"/>
        <v>481</v>
      </c>
      <c r="H21" s="98"/>
      <c r="I21" s="51">
        <f t="shared" si="3"/>
        <v>0</v>
      </c>
      <c r="J21" s="51">
        <f t="shared" si="4"/>
        <v>0</v>
      </c>
      <c r="K21" s="51">
        <f t="shared" si="5"/>
        <v>0</v>
      </c>
      <c r="L21" s="33" t="s">
        <v>180</v>
      </c>
    </row>
    <row r="22" spans="1:12" s="158" customFormat="1" ht="15" customHeight="1" x14ac:dyDescent="0.25">
      <c r="A22" s="154"/>
      <c r="B22" s="168"/>
      <c r="C22" s="252" t="s">
        <v>1809</v>
      </c>
      <c r="D22" s="319"/>
      <c r="E22" s="318"/>
      <c r="F22" s="318"/>
      <c r="G22" s="318"/>
      <c r="H22" s="318"/>
      <c r="I22" s="318"/>
      <c r="J22" s="318"/>
      <c r="K22" s="318"/>
      <c r="L22" s="273"/>
    </row>
    <row r="23" spans="1:12" s="158" customFormat="1" ht="15" customHeight="1" x14ac:dyDescent="0.25">
      <c r="A23" s="154">
        <v>13</v>
      </c>
      <c r="B23" s="93" t="s">
        <v>1673</v>
      </c>
      <c r="C23" s="242" t="s">
        <v>1635</v>
      </c>
      <c r="D23" s="319">
        <v>3870</v>
      </c>
      <c r="E23" s="301">
        <f t="shared" si="0"/>
        <v>2902.5</v>
      </c>
      <c r="F23" s="302">
        <f t="shared" si="1"/>
        <v>2709</v>
      </c>
      <c r="G23" s="302">
        <f t="shared" si="2"/>
        <v>2515.5</v>
      </c>
      <c r="H23" s="98"/>
      <c r="I23" s="51">
        <f t="shared" si="3"/>
        <v>0</v>
      </c>
      <c r="J23" s="51">
        <f t="shared" si="4"/>
        <v>0</v>
      </c>
      <c r="K23" s="51">
        <f t="shared" si="5"/>
        <v>0</v>
      </c>
      <c r="L23" s="33" t="s">
        <v>180</v>
      </c>
    </row>
    <row r="24" spans="1:12" s="158" customFormat="1" ht="15" customHeight="1" x14ac:dyDescent="0.25">
      <c r="A24" s="154"/>
      <c r="B24" s="171"/>
      <c r="C24" s="110" t="s">
        <v>1810</v>
      </c>
      <c r="D24" s="319"/>
      <c r="E24" s="318"/>
      <c r="F24" s="318"/>
      <c r="G24" s="318"/>
      <c r="H24" s="318"/>
      <c r="I24" s="318"/>
      <c r="J24" s="318"/>
      <c r="K24" s="318"/>
      <c r="L24" s="273"/>
    </row>
    <row r="25" spans="1:12" s="158" customFormat="1" ht="15" customHeight="1" x14ac:dyDescent="0.25">
      <c r="A25" s="154">
        <v>14</v>
      </c>
      <c r="B25" s="171" t="s">
        <v>1674</v>
      </c>
      <c r="C25" s="242" t="s">
        <v>1636</v>
      </c>
      <c r="D25" s="319">
        <v>3880</v>
      </c>
      <c r="E25" s="301">
        <f t="shared" si="0"/>
        <v>2910</v>
      </c>
      <c r="F25" s="302">
        <f t="shared" si="1"/>
        <v>2716</v>
      </c>
      <c r="G25" s="302">
        <f t="shared" si="2"/>
        <v>2522</v>
      </c>
      <c r="H25" s="98"/>
      <c r="I25" s="51">
        <f t="shared" si="3"/>
        <v>0</v>
      </c>
      <c r="J25" s="51">
        <f t="shared" si="4"/>
        <v>0</v>
      </c>
      <c r="K25" s="51">
        <f t="shared" si="5"/>
        <v>0</v>
      </c>
      <c r="L25" s="33" t="s">
        <v>180</v>
      </c>
    </row>
    <row r="26" spans="1:12" s="158" customFormat="1" ht="15" customHeight="1" x14ac:dyDescent="0.25">
      <c r="A26" s="154">
        <v>15</v>
      </c>
      <c r="B26" s="171" t="s">
        <v>1675</v>
      </c>
      <c r="C26" s="242" t="s">
        <v>1637</v>
      </c>
      <c r="D26" s="319">
        <v>2600</v>
      </c>
      <c r="E26" s="301">
        <f t="shared" si="0"/>
        <v>1950</v>
      </c>
      <c r="F26" s="302">
        <f t="shared" si="1"/>
        <v>1820</v>
      </c>
      <c r="G26" s="302">
        <f t="shared" si="2"/>
        <v>1690</v>
      </c>
      <c r="H26" s="98"/>
      <c r="I26" s="51">
        <f t="shared" si="3"/>
        <v>0</v>
      </c>
      <c r="J26" s="51">
        <f t="shared" si="4"/>
        <v>0</v>
      </c>
      <c r="K26" s="51">
        <f t="shared" si="5"/>
        <v>0</v>
      </c>
      <c r="L26" s="33" t="s">
        <v>180</v>
      </c>
    </row>
    <row r="27" spans="1:12" s="158" customFormat="1" ht="15" customHeight="1" x14ac:dyDescent="0.25">
      <c r="A27" s="154">
        <v>16</v>
      </c>
      <c r="B27" s="168" t="s">
        <v>1676</v>
      </c>
      <c r="C27" s="265" t="s">
        <v>1638</v>
      </c>
      <c r="D27" s="319">
        <v>2600</v>
      </c>
      <c r="E27" s="301">
        <f t="shared" si="0"/>
        <v>1950</v>
      </c>
      <c r="F27" s="302">
        <f t="shared" si="1"/>
        <v>1820</v>
      </c>
      <c r="G27" s="302">
        <f t="shared" si="2"/>
        <v>1690</v>
      </c>
      <c r="H27" s="98"/>
      <c r="I27" s="51">
        <f t="shared" si="3"/>
        <v>0</v>
      </c>
      <c r="J27" s="51">
        <f t="shared" si="4"/>
        <v>0</v>
      </c>
      <c r="K27" s="51">
        <f t="shared" si="5"/>
        <v>0</v>
      </c>
      <c r="L27" s="33" t="s">
        <v>180</v>
      </c>
    </row>
    <row r="28" spans="1:12" s="158" customFormat="1" ht="15" customHeight="1" x14ac:dyDescent="0.25">
      <c r="A28" s="154">
        <v>17</v>
      </c>
      <c r="B28" s="168" t="s">
        <v>1677</v>
      </c>
      <c r="C28" s="265" t="s">
        <v>1639</v>
      </c>
      <c r="D28" s="319">
        <v>3450</v>
      </c>
      <c r="E28" s="301">
        <f t="shared" si="0"/>
        <v>2587.5</v>
      </c>
      <c r="F28" s="302">
        <f t="shared" si="1"/>
        <v>2415</v>
      </c>
      <c r="G28" s="302">
        <f t="shared" si="2"/>
        <v>2242.5</v>
      </c>
      <c r="H28" s="98"/>
      <c r="I28" s="51">
        <f t="shared" si="3"/>
        <v>0</v>
      </c>
      <c r="J28" s="51">
        <f t="shared" si="4"/>
        <v>0</v>
      </c>
      <c r="K28" s="51">
        <f t="shared" si="5"/>
        <v>0</v>
      </c>
      <c r="L28" s="33" t="s">
        <v>180</v>
      </c>
    </row>
    <row r="29" spans="1:12" s="158" customFormat="1" ht="15" customHeight="1" x14ac:dyDescent="0.25">
      <c r="A29" s="154">
        <v>18</v>
      </c>
      <c r="B29" s="322" t="s">
        <v>1678</v>
      </c>
      <c r="C29" s="245" t="s">
        <v>1640</v>
      </c>
      <c r="D29" s="319">
        <v>2590</v>
      </c>
      <c r="E29" s="301">
        <f t="shared" si="0"/>
        <v>1942.5</v>
      </c>
      <c r="F29" s="302">
        <f t="shared" si="1"/>
        <v>1813</v>
      </c>
      <c r="G29" s="302">
        <f t="shared" si="2"/>
        <v>1683.5</v>
      </c>
      <c r="H29" s="98"/>
      <c r="I29" s="51">
        <f t="shared" si="3"/>
        <v>0</v>
      </c>
      <c r="J29" s="51">
        <f t="shared" si="4"/>
        <v>0</v>
      </c>
      <c r="K29" s="51">
        <f t="shared" si="5"/>
        <v>0</v>
      </c>
      <c r="L29" s="33" t="s">
        <v>180</v>
      </c>
    </row>
    <row r="30" spans="1:12" s="158" customFormat="1" ht="15" customHeight="1" x14ac:dyDescent="0.25">
      <c r="A30" s="154">
        <v>19</v>
      </c>
      <c r="B30" s="168" t="s">
        <v>1679</v>
      </c>
      <c r="C30" s="265" t="s">
        <v>1641</v>
      </c>
      <c r="D30" s="319">
        <v>2590</v>
      </c>
      <c r="E30" s="301">
        <f t="shared" si="0"/>
        <v>1942.5</v>
      </c>
      <c r="F30" s="302">
        <f t="shared" si="1"/>
        <v>1813</v>
      </c>
      <c r="G30" s="302">
        <f t="shared" si="2"/>
        <v>1683.5</v>
      </c>
      <c r="H30" s="98"/>
      <c r="I30" s="51">
        <f t="shared" si="3"/>
        <v>0</v>
      </c>
      <c r="J30" s="51">
        <f t="shared" si="4"/>
        <v>0</v>
      </c>
      <c r="K30" s="51">
        <f t="shared" si="5"/>
        <v>0</v>
      </c>
      <c r="L30" s="33" t="s">
        <v>180</v>
      </c>
    </row>
    <row r="31" spans="1:12" s="158" customFormat="1" ht="15" customHeight="1" x14ac:dyDescent="0.25">
      <c r="A31" s="154">
        <v>20</v>
      </c>
      <c r="B31" s="168" t="s">
        <v>1680</v>
      </c>
      <c r="C31" s="265" t="s">
        <v>1642</v>
      </c>
      <c r="D31" s="319">
        <v>3010</v>
      </c>
      <c r="E31" s="301">
        <f t="shared" si="0"/>
        <v>2257.5</v>
      </c>
      <c r="F31" s="302">
        <f t="shared" si="1"/>
        <v>2107</v>
      </c>
      <c r="G31" s="302">
        <f t="shared" si="2"/>
        <v>1956.5</v>
      </c>
      <c r="H31" s="98"/>
      <c r="I31" s="51">
        <f t="shared" si="3"/>
        <v>0</v>
      </c>
      <c r="J31" s="51">
        <f t="shared" si="4"/>
        <v>0</v>
      </c>
      <c r="K31" s="51">
        <f t="shared" si="5"/>
        <v>0</v>
      </c>
      <c r="L31" s="33" t="s">
        <v>180</v>
      </c>
    </row>
    <row r="32" spans="1:12" s="158" customFormat="1" ht="15" customHeight="1" x14ac:dyDescent="0.25">
      <c r="A32" s="154">
        <v>21</v>
      </c>
      <c r="B32" s="93" t="s">
        <v>1681</v>
      </c>
      <c r="C32" s="242" t="s">
        <v>1643</v>
      </c>
      <c r="D32" s="319">
        <v>3450</v>
      </c>
      <c r="E32" s="301">
        <f t="shared" si="0"/>
        <v>2587.5</v>
      </c>
      <c r="F32" s="302">
        <f t="shared" si="1"/>
        <v>2415</v>
      </c>
      <c r="G32" s="302">
        <f t="shared" si="2"/>
        <v>2242.5</v>
      </c>
      <c r="H32" s="98"/>
      <c r="I32" s="51">
        <f t="shared" si="3"/>
        <v>0</v>
      </c>
      <c r="J32" s="51">
        <f t="shared" si="4"/>
        <v>0</v>
      </c>
      <c r="K32" s="51">
        <f t="shared" si="5"/>
        <v>0</v>
      </c>
      <c r="L32" s="33" t="s">
        <v>180</v>
      </c>
    </row>
    <row r="33" spans="1:12" s="158" customFormat="1" ht="15" customHeight="1" x14ac:dyDescent="0.25">
      <c r="A33" s="154"/>
      <c r="B33" s="168"/>
      <c r="C33" s="261" t="s">
        <v>1811</v>
      </c>
      <c r="D33" s="319"/>
      <c r="E33" s="318"/>
      <c r="F33" s="318"/>
      <c r="G33" s="318"/>
      <c r="H33" s="318"/>
      <c r="I33" s="318"/>
      <c r="J33" s="318"/>
      <c r="K33" s="318"/>
      <c r="L33" s="273"/>
    </row>
    <row r="34" spans="1:12" s="158" customFormat="1" ht="15" customHeight="1" x14ac:dyDescent="0.25">
      <c r="A34" s="154">
        <v>22</v>
      </c>
      <c r="B34" s="168" t="s">
        <v>1682</v>
      </c>
      <c r="C34" s="265" t="s">
        <v>1644</v>
      </c>
      <c r="D34" s="319">
        <v>3020</v>
      </c>
      <c r="E34" s="301">
        <f t="shared" si="0"/>
        <v>2265</v>
      </c>
      <c r="F34" s="302">
        <f t="shared" si="1"/>
        <v>2114</v>
      </c>
      <c r="G34" s="302">
        <f t="shared" si="2"/>
        <v>1963</v>
      </c>
      <c r="H34" s="98"/>
      <c r="I34" s="51">
        <f t="shared" si="3"/>
        <v>0</v>
      </c>
      <c r="J34" s="51">
        <f t="shared" si="4"/>
        <v>0</v>
      </c>
      <c r="K34" s="51">
        <f t="shared" si="5"/>
        <v>0</v>
      </c>
      <c r="L34" s="33" t="s">
        <v>180</v>
      </c>
    </row>
    <row r="35" spans="1:12" s="158" customFormat="1" ht="15" customHeight="1" x14ac:dyDescent="0.25">
      <c r="A35" s="154">
        <v>23</v>
      </c>
      <c r="B35" s="168" t="s">
        <v>1683</v>
      </c>
      <c r="C35" s="265" t="s">
        <v>1645</v>
      </c>
      <c r="D35" s="319">
        <v>2460</v>
      </c>
      <c r="E35" s="301">
        <f t="shared" si="0"/>
        <v>1845</v>
      </c>
      <c r="F35" s="302">
        <f t="shared" si="1"/>
        <v>1722</v>
      </c>
      <c r="G35" s="302">
        <f t="shared" si="2"/>
        <v>1599</v>
      </c>
      <c r="H35" s="98"/>
      <c r="I35" s="51">
        <f t="shared" si="3"/>
        <v>0</v>
      </c>
      <c r="J35" s="51">
        <f t="shared" si="4"/>
        <v>0</v>
      </c>
      <c r="K35" s="51">
        <f t="shared" si="5"/>
        <v>0</v>
      </c>
      <c r="L35" s="33" t="s">
        <v>180</v>
      </c>
    </row>
    <row r="36" spans="1:12" s="158" customFormat="1" ht="15" customHeight="1" x14ac:dyDescent="0.25">
      <c r="A36" s="154">
        <v>24</v>
      </c>
      <c r="B36" s="312" t="s">
        <v>1684</v>
      </c>
      <c r="C36" s="313" t="s">
        <v>1646</v>
      </c>
      <c r="D36" s="319">
        <v>3450</v>
      </c>
      <c r="E36" s="301">
        <f t="shared" si="0"/>
        <v>2587.5</v>
      </c>
      <c r="F36" s="302">
        <f t="shared" si="1"/>
        <v>2415</v>
      </c>
      <c r="G36" s="302">
        <f t="shared" si="2"/>
        <v>2242.5</v>
      </c>
      <c r="H36" s="98"/>
      <c r="I36" s="51">
        <f t="shared" si="3"/>
        <v>0</v>
      </c>
      <c r="J36" s="51">
        <f t="shared" si="4"/>
        <v>0</v>
      </c>
      <c r="K36" s="51">
        <f t="shared" si="5"/>
        <v>0</v>
      </c>
      <c r="L36" s="33" t="s">
        <v>180</v>
      </c>
    </row>
    <row r="37" spans="1:12" s="158" customFormat="1" ht="15" customHeight="1" x14ac:dyDescent="0.25">
      <c r="A37" s="154">
        <v>25</v>
      </c>
      <c r="B37" s="168" t="s">
        <v>1685</v>
      </c>
      <c r="C37" s="265" t="s">
        <v>1647</v>
      </c>
      <c r="D37" s="319">
        <v>3010</v>
      </c>
      <c r="E37" s="301">
        <f t="shared" si="0"/>
        <v>2257.5</v>
      </c>
      <c r="F37" s="302">
        <f t="shared" si="1"/>
        <v>2107</v>
      </c>
      <c r="G37" s="302">
        <f t="shared" si="2"/>
        <v>1956.5</v>
      </c>
      <c r="H37" s="98"/>
      <c r="I37" s="51">
        <f t="shared" si="3"/>
        <v>0</v>
      </c>
      <c r="J37" s="51">
        <f t="shared" si="4"/>
        <v>0</v>
      </c>
      <c r="K37" s="51">
        <f t="shared" si="5"/>
        <v>0</v>
      </c>
      <c r="L37" s="33" t="s">
        <v>180</v>
      </c>
    </row>
    <row r="38" spans="1:12" s="158" customFormat="1" ht="15" customHeight="1" x14ac:dyDescent="0.25">
      <c r="A38" s="154"/>
      <c r="B38" s="168"/>
      <c r="C38" s="261" t="s">
        <v>1812</v>
      </c>
      <c r="D38" s="319"/>
      <c r="E38" s="318"/>
      <c r="F38" s="318"/>
      <c r="G38" s="318"/>
      <c r="H38" s="318"/>
      <c r="I38" s="318"/>
      <c r="J38" s="318"/>
      <c r="K38" s="318"/>
      <c r="L38" s="273"/>
    </row>
    <row r="39" spans="1:12" s="158" customFormat="1" ht="15" customHeight="1" x14ac:dyDescent="0.25">
      <c r="A39" s="154">
        <v>26</v>
      </c>
      <c r="B39" s="93" t="s">
        <v>1686</v>
      </c>
      <c r="C39" s="242" t="s">
        <v>1648</v>
      </c>
      <c r="D39" s="319">
        <v>3450</v>
      </c>
      <c r="E39" s="301">
        <f t="shared" si="0"/>
        <v>2587.5</v>
      </c>
      <c r="F39" s="302">
        <f t="shared" si="1"/>
        <v>2415</v>
      </c>
      <c r="G39" s="302">
        <f t="shared" si="2"/>
        <v>2242.5</v>
      </c>
      <c r="H39" s="98"/>
      <c r="I39" s="51">
        <f t="shared" si="3"/>
        <v>0</v>
      </c>
      <c r="J39" s="51">
        <f t="shared" si="4"/>
        <v>0</v>
      </c>
      <c r="K39" s="51">
        <f t="shared" si="5"/>
        <v>0</v>
      </c>
      <c r="L39" s="33" t="s">
        <v>180</v>
      </c>
    </row>
    <row r="40" spans="1:12" s="158" customFormat="1" ht="18" customHeight="1" x14ac:dyDescent="0.25">
      <c r="A40" s="154">
        <v>27</v>
      </c>
      <c r="B40" s="168" t="s">
        <v>1687</v>
      </c>
      <c r="C40" s="265" t="s">
        <v>1649</v>
      </c>
      <c r="D40" s="319">
        <v>3010</v>
      </c>
      <c r="E40" s="301">
        <f t="shared" si="0"/>
        <v>2257.5</v>
      </c>
      <c r="F40" s="302">
        <f t="shared" si="1"/>
        <v>2107</v>
      </c>
      <c r="G40" s="302">
        <f t="shared" si="2"/>
        <v>1956.5</v>
      </c>
      <c r="H40" s="98"/>
      <c r="I40" s="51">
        <f t="shared" si="3"/>
        <v>0</v>
      </c>
      <c r="J40" s="51">
        <f t="shared" si="4"/>
        <v>0</v>
      </c>
      <c r="K40" s="51">
        <f t="shared" si="5"/>
        <v>0</v>
      </c>
      <c r="L40" s="33" t="s">
        <v>180</v>
      </c>
    </row>
    <row r="41" spans="1:12" s="158" customFormat="1" ht="15" customHeight="1" x14ac:dyDescent="0.25">
      <c r="A41" s="154">
        <v>28</v>
      </c>
      <c r="B41" s="168" t="s">
        <v>1688</v>
      </c>
      <c r="C41" s="265" t="s">
        <v>1650</v>
      </c>
      <c r="D41" s="319">
        <v>3450</v>
      </c>
      <c r="E41" s="301">
        <f t="shared" si="0"/>
        <v>2587.5</v>
      </c>
      <c r="F41" s="302">
        <f t="shared" si="1"/>
        <v>2415</v>
      </c>
      <c r="G41" s="302">
        <f t="shared" si="2"/>
        <v>2242.5</v>
      </c>
      <c r="H41" s="98"/>
      <c r="I41" s="51">
        <f t="shared" si="3"/>
        <v>0</v>
      </c>
      <c r="J41" s="51">
        <f t="shared" si="4"/>
        <v>0</v>
      </c>
      <c r="K41" s="51">
        <f t="shared" si="5"/>
        <v>0</v>
      </c>
      <c r="L41" s="33" t="s">
        <v>180</v>
      </c>
    </row>
    <row r="42" spans="1:12" s="158" customFormat="1" ht="15" customHeight="1" x14ac:dyDescent="0.25">
      <c r="A42" s="154">
        <v>29</v>
      </c>
      <c r="B42" s="168" t="s">
        <v>1689</v>
      </c>
      <c r="C42" s="265" t="s">
        <v>1651</v>
      </c>
      <c r="D42" s="319">
        <v>3450</v>
      </c>
      <c r="E42" s="301">
        <f t="shared" si="0"/>
        <v>2587.5</v>
      </c>
      <c r="F42" s="302">
        <f t="shared" si="1"/>
        <v>2415</v>
      </c>
      <c r="G42" s="302">
        <f t="shared" si="2"/>
        <v>2242.5</v>
      </c>
      <c r="H42" s="98"/>
      <c r="I42" s="51">
        <f t="shared" si="3"/>
        <v>0</v>
      </c>
      <c r="J42" s="51">
        <f t="shared" si="4"/>
        <v>0</v>
      </c>
      <c r="K42" s="51">
        <f t="shared" si="5"/>
        <v>0</v>
      </c>
      <c r="L42" s="33" t="s">
        <v>180</v>
      </c>
    </row>
    <row r="43" spans="1:12" s="158" customFormat="1" ht="15" customHeight="1" x14ac:dyDescent="0.25">
      <c r="A43" s="154"/>
      <c r="B43" s="171"/>
      <c r="C43" s="110" t="s">
        <v>1813</v>
      </c>
      <c r="D43" s="319"/>
      <c r="E43" s="318"/>
      <c r="F43" s="318"/>
      <c r="G43" s="318"/>
      <c r="H43" s="318"/>
      <c r="I43" s="318"/>
      <c r="J43" s="318"/>
      <c r="K43" s="318"/>
      <c r="L43" s="273"/>
    </row>
    <row r="44" spans="1:12" s="158" customFormat="1" ht="15" customHeight="1" x14ac:dyDescent="0.25">
      <c r="A44" s="154">
        <v>30</v>
      </c>
      <c r="B44" s="171" t="s">
        <v>1690</v>
      </c>
      <c r="C44" s="242" t="s">
        <v>1755</v>
      </c>
      <c r="D44" s="319">
        <v>275</v>
      </c>
      <c r="E44" s="301">
        <f t="shared" si="0"/>
        <v>206.25</v>
      </c>
      <c r="F44" s="302">
        <f t="shared" si="1"/>
        <v>192.5</v>
      </c>
      <c r="G44" s="302">
        <f t="shared" si="2"/>
        <v>178.75</v>
      </c>
      <c r="H44" s="98"/>
      <c r="I44" s="51">
        <f t="shared" si="3"/>
        <v>0</v>
      </c>
      <c r="J44" s="51">
        <f t="shared" si="4"/>
        <v>0</v>
      </c>
      <c r="K44" s="51">
        <f t="shared" si="5"/>
        <v>0</v>
      </c>
      <c r="L44" s="33" t="s">
        <v>180</v>
      </c>
    </row>
    <row r="45" spans="1:12" s="158" customFormat="1" ht="15" customHeight="1" x14ac:dyDescent="0.25">
      <c r="A45" s="154">
        <v>31</v>
      </c>
      <c r="B45" s="171" t="s">
        <v>1691</v>
      </c>
      <c r="C45" s="242" t="s">
        <v>1754</v>
      </c>
      <c r="D45" s="319">
        <v>465</v>
      </c>
      <c r="E45" s="301">
        <f t="shared" si="0"/>
        <v>348.75</v>
      </c>
      <c r="F45" s="302">
        <f t="shared" si="1"/>
        <v>325.5</v>
      </c>
      <c r="G45" s="302">
        <f t="shared" si="2"/>
        <v>302.25</v>
      </c>
      <c r="H45" s="98"/>
      <c r="I45" s="51">
        <f t="shared" si="3"/>
        <v>0</v>
      </c>
      <c r="J45" s="51">
        <f t="shared" si="4"/>
        <v>0</v>
      </c>
      <c r="K45" s="51">
        <f t="shared" si="5"/>
        <v>0</v>
      </c>
      <c r="L45" s="33" t="s">
        <v>180</v>
      </c>
    </row>
    <row r="46" spans="1:12" s="158" customFormat="1" ht="15" customHeight="1" x14ac:dyDescent="0.25">
      <c r="A46" s="154">
        <v>32</v>
      </c>
      <c r="B46" s="171" t="s">
        <v>1692</v>
      </c>
      <c r="C46" s="242" t="s">
        <v>1753</v>
      </c>
      <c r="D46" s="319">
        <v>930</v>
      </c>
      <c r="E46" s="301">
        <f t="shared" si="0"/>
        <v>697.5</v>
      </c>
      <c r="F46" s="302">
        <f t="shared" si="1"/>
        <v>651</v>
      </c>
      <c r="G46" s="302">
        <f t="shared" si="2"/>
        <v>604.5</v>
      </c>
      <c r="H46" s="98"/>
      <c r="I46" s="51">
        <f t="shared" si="3"/>
        <v>0</v>
      </c>
      <c r="J46" s="51">
        <f t="shared" si="4"/>
        <v>0</v>
      </c>
      <c r="K46" s="51">
        <f t="shared" si="5"/>
        <v>0</v>
      </c>
      <c r="L46" s="33" t="s">
        <v>180</v>
      </c>
    </row>
    <row r="47" spans="1:12" s="158" customFormat="1" ht="15" customHeight="1" x14ac:dyDescent="0.25">
      <c r="A47" s="154">
        <v>33</v>
      </c>
      <c r="B47" s="168" t="s">
        <v>1693</v>
      </c>
      <c r="C47" s="265" t="s">
        <v>1752</v>
      </c>
      <c r="D47" s="319">
        <v>1390</v>
      </c>
      <c r="E47" s="301">
        <f t="shared" si="0"/>
        <v>1042.5</v>
      </c>
      <c r="F47" s="302">
        <f t="shared" si="1"/>
        <v>973</v>
      </c>
      <c r="G47" s="302">
        <f t="shared" si="2"/>
        <v>903.5</v>
      </c>
      <c r="H47" s="98"/>
      <c r="I47" s="51">
        <f t="shared" si="3"/>
        <v>0</v>
      </c>
      <c r="J47" s="51">
        <f t="shared" si="4"/>
        <v>0</v>
      </c>
      <c r="K47" s="51">
        <f t="shared" si="5"/>
        <v>0</v>
      </c>
      <c r="L47" s="33" t="s">
        <v>180</v>
      </c>
    </row>
    <row r="48" spans="1:12" s="158" customFormat="1" ht="15" customHeight="1" x14ac:dyDescent="0.25">
      <c r="A48" s="154">
        <v>34</v>
      </c>
      <c r="B48" s="168" t="s">
        <v>1694</v>
      </c>
      <c r="C48" s="265" t="s">
        <v>1652</v>
      </c>
      <c r="D48" s="319">
        <v>520</v>
      </c>
      <c r="E48" s="301">
        <f t="shared" si="0"/>
        <v>390</v>
      </c>
      <c r="F48" s="302">
        <f t="shared" si="1"/>
        <v>364</v>
      </c>
      <c r="G48" s="302">
        <f t="shared" si="2"/>
        <v>338</v>
      </c>
      <c r="H48" s="98"/>
      <c r="I48" s="51">
        <f t="shared" si="3"/>
        <v>0</v>
      </c>
      <c r="J48" s="51">
        <f t="shared" si="4"/>
        <v>0</v>
      </c>
      <c r="K48" s="51">
        <f t="shared" si="5"/>
        <v>0</v>
      </c>
      <c r="L48" s="33" t="s">
        <v>180</v>
      </c>
    </row>
    <row r="49" spans="1:13" s="158" customFormat="1" ht="15" customHeight="1" x14ac:dyDescent="0.25">
      <c r="A49" s="154"/>
      <c r="B49" s="168"/>
      <c r="C49" s="264" t="s">
        <v>1814</v>
      </c>
      <c r="D49" s="319"/>
      <c r="E49" s="318"/>
      <c r="F49" s="318"/>
      <c r="G49" s="318"/>
      <c r="H49" s="318"/>
      <c r="I49" s="318"/>
      <c r="J49" s="318"/>
      <c r="K49" s="318"/>
      <c r="L49" s="273"/>
    </row>
    <row r="50" spans="1:13" s="158" customFormat="1" ht="15" customHeight="1" x14ac:dyDescent="0.25">
      <c r="A50" s="154">
        <v>35</v>
      </c>
      <c r="B50" s="168" t="s">
        <v>1695</v>
      </c>
      <c r="C50" s="265" t="s">
        <v>1653</v>
      </c>
      <c r="D50" s="319">
        <v>275</v>
      </c>
      <c r="E50" s="301">
        <f t="shared" si="0"/>
        <v>206.25</v>
      </c>
      <c r="F50" s="302">
        <f t="shared" si="1"/>
        <v>192.5</v>
      </c>
      <c r="G50" s="302">
        <f t="shared" si="2"/>
        <v>178.75</v>
      </c>
      <c r="H50" s="98"/>
      <c r="I50" s="51">
        <f t="shared" si="3"/>
        <v>0</v>
      </c>
      <c r="J50" s="51">
        <f t="shared" si="4"/>
        <v>0</v>
      </c>
      <c r="K50" s="51">
        <f t="shared" si="5"/>
        <v>0</v>
      </c>
      <c r="L50" s="33" t="s">
        <v>180</v>
      </c>
    </row>
    <row r="51" spans="1:13" s="158" customFormat="1" ht="15" customHeight="1" x14ac:dyDescent="0.25">
      <c r="A51" s="154">
        <v>36</v>
      </c>
      <c r="B51" s="168" t="s">
        <v>1696</v>
      </c>
      <c r="C51" s="265" t="s">
        <v>1751</v>
      </c>
      <c r="D51" s="319">
        <v>275</v>
      </c>
      <c r="E51" s="301">
        <f t="shared" si="0"/>
        <v>206.25</v>
      </c>
      <c r="F51" s="302">
        <f t="shared" si="1"/>
        <v>192.5</v>
      </c>
      <c r="G51" s="302">
        <f t="shared" si="2"/>
        <v>178.75</v>
      </c>
      <c r="H51" s="98"/>
      <c r="I51" s="51">
        <f t="shared" si="3"/>
        <v>0</v>
      </c>
      <c r="J51" s="51">
        <f t="shared" si="4"/>
        <v>0</v>
      </c>
      <c r="K51" s="51">
        <f t="shared" si="5"/>
        <v>0</v>
      </c>
      <c r="L51" s="33" t="s">
        <v>180</v>
      </c>
    </row>
    <row r="52" spans="1:13" s="158" customFormat="1" ht="15" customHeight="1" x14ac:dyDescent="0.25">
      <c r="A52" s="154">
        <v>37</v>
      </c>
      <c r="B52" s="93" t="s">
        <v>1697</v>
      </c>
      <c r="C52" s="242" t="s">
        <v>1756</v>
      </c>
      <c r="D52" s="319">
        <v>350</v>
      </c>
      <c r="E52" s="301">
        <f t="shared" si="0"/>
        <v>262.5</v>
      </c>
      <c r="F52" s="302">
        <f t="shared" si="1"/>
        <v>245</v>
      </c>
      <c r="G52" s="302">
        <f t="shared" si="2"/>
        <v>227.5</v>
      </c>
      <c r="H52" s="98"/>
      <c r="I52" s="51">
        <f t="shared" si="3"/>
        <v>0</v>
      </c>
      <c r="J52" s="51">
        <f t="shared" si="4"/>
        <v>0</v>
      </c>
      <c r="K52" s="51">
        <f t="shared" si="5"/>
        <v>0</v>
      </c>
      <c r="L52" s="33" t="s">
        <v>180</v>
      </c>
    </row>
    <row r="53" spans="1:13" s="158" customFormat="1" ht="15" customHeight="1" x14ac:dyDescent="0.25">
      <c r="A53" s="154"/>
      <c r="B53" s="168"/>
      <c r="C53" s="261" t="s">
        <v>1815</v>
      </c>
      <c r="D53" s="319"/>
      <c r="E53" s="301"/>
      <c r="F53" s="302"/>
      <c r="G53" s="302"/>
      <c r="H53" s="98"/>
      <c r="I53" s="51"/>
      <c r="J53" s="51"/>
      <c r="K53" s="51"/>
      <c r="L53" s="273"/>
    </row>
    <row r="54" spans="1:13" s="158" customFormat="1" ht="15" customHeight="1" x14ac:dyDescent="0.25">
      <c r="A54" s="154">
        <v>38</v>
      </c>
      <c r="B54" s="168" t="s">
        <v>1698</v>
      </c>
      <c r="C54" s="265" t="s">
        <v>1758</v>
      </c>
      <c r="D54" s="319">
        <v>275</v>
      </c>
      <c r="E54" s="301">
        <f t="shared" si="0"/>
        <v>206.25</v>
      </c>
      <c r="F54" s="302">
        <f t="shared" si="1"/>
        <v>192.5</v>
      </c>
      <c r="G54" s="302">
        <f t="shared" si="2"/>
        <v>178.75</v>
      </c>
      <c r="H54" s="98"/>
      <c r="I54" s="51">
        <f t="shared" si="3"/>
        <v>0</v>
      </c>
      <c r="J54" s="51">
        <f t="shared" si="4"/>
        <v>0</v>
      </c>
      <c r="K54" s="51">
        <f t="shared" si="5"/>
        <v>0</v>
      </c>
      <c r="L54" s="33" t="s">
        <v>180</v>
      </c>
    </row>
    <row r="55" spans="1:13" s="158" customFormat="1" ht="15" customHeight="1" x14ac:dyDescent="0.25">
      <c r="A55" s="154">
        <v>39</v>
      </c>
      <c r="B55" s="168" t="s">
        <v>1699</v>
      </c>
      <c r="C55" s="265" t="s">
        <v>1757</v>
      </c>
      <c r="D55" s="319">
        <v>275</v>
      </c>
      <c r="E55" s="301">
        <f t="shared" si="0"/>
        <v>206.25</v>
      </c>
      <c r="F55" s="302">
        <f t="shared" si="1"/>
        <v>192.5</v>
      </c>
      <c r="G55" s="302">
        <f t="shared" si="2"/>
        <v>178.75</v>
      </c>
      <c r="H55" s="98"/>
      <c r="I55" s="51">
        <f t="shared" si="3"/>
        <v>0</v>
      </c>
      <c r="J55" s="51">
        <f t="shared" si="4"/>
        <v>0</v>
      </c>
      <c r="K55" s="51">
        <f t="shared" si="5"/>
        <v>0</v>
      </c>
      <c r="L55" s="33" t="s">
        <v>180</v>
      </c>
    </row>
    <row r="56" spans="1:13" s="158" customFormat="1" ht="15" customHeight="1" x14ac:dyDescent="0.25">
      <c r="A56" s="154">
        <v>40</v>
      </c>
      <c r="B56" s="168" t="s">
        <v>1700</v>
      </c>
      <c r="C56" s="317" t="s">
        <v>1759</v>
      </c>
      <c r="D56" s="319">
        <v>275</v>
      </c>
      <c r="E56" s="301">
        <f t="shared" si="0"/>
        <v>206.25</v>
      </c>
      <c r="F56" s="302">
        <f t="shared" si="1"/>
        <v>192.5</v>
      </c>
      <c r="G56" s="302">
        <f t="shared" si="2"/>
        <v>178.75</v>
      </c>
      <c r="H56" s="98"/>
      <c r="I56" s="51">
        <f t="shared" si="3"/>
        <v>0</v>
      </c>
      <c r="J56" s="51">
        <f t="shared" si="4"/>
        <v>0</v>
      </c>
      <c r="K56" s="51">
        <f t="shared" si="5"/>
        <v>0</v>
      </c>
      <c r="L56" s="33" t="s">
        <v>180</v>
      </c>
    </row>
    <row r="57" spans="1:13" s="158" customFormat="1" ht="15" customHeight="1" x14ac:dyDescent="0.25">
      <c r="A57" s="154">
        <v>41</v>
      </c>
      <c r="B57" s="168" t="s">
        <v>1701</v>
      </c>
      <c r="C57" s="265" t="s">
        <v>1760</v>
      </c>
      <c r="D57" s="319">
        <v>465</v>
      </c>
      <c r="E57" s="301">
        <f t="shared" si="0"/>
        <v>348.75</v>
      </c>
      <c r="F57" s="302">
        <f t="shared" si="1"/>
        <v>325.5</v>
      </c>
      <c r="G57" s="302">
        <f t="shared" si="2"/>
        <v>302.25</v>
      </c>
      <c r="H57" s="98"/>
      <c r="I57" s="51">
        <f t="shared" si="3"/>
        <v>0</v>
      </c>
      <c r="J57" s="51">
        <f t="shared" si="4"/>
        <v>0</v>
      </c>
      <c r="K57" s="51">
        <f t="shared" si="5"/>
        <v>0</v>
      </c>
      <c r="L57" s="33" t="s">
        <v>180</v>
      </c>
    </row>
    <row r="58" spans="1:13" s="158" customFormat="1" ht="15" customHeight="1" x14ac:dyDescent="0.25">
      <c r="A58" s="154">
        <v>42</v>
      </c>
      <c r="B58" s="168" t="s">
        <v>1702</v>
      </c>
      <c r="C58" s="265" t="s">
        <v>1761</v>
      </c>
      <c r="D58" s="319">
        <v>925</v>
      </c>
      <c r="E58" s="301">
        <f t="shared" si="0"/>
        <v>693.75</v>
      </c>
      <c r="F58" s="302">
        <f t="shared" si="1"/>
        <v>647.5</v>
      </c>
      <c r="G58" s="302">
        <f t="shared" si="2"/>
        <v>601.25</v>
      </c>
      <c r="H58" s="98"/>
      <c r="I58" s="51">
        <f t="shared" si="3"/>
        <v>0</v>
      </c>
      <c r="J58" s="51">
        <f t="shared" si="4"/>
        <v>0</v>
      </c>
      <c r="K58" s="51">
        <f t="shared" si="5"/>
        <v>0</v>
      </c>
      <c r="L58" s="33" t="s">
        <v>180</v>
      </c>
    </row>
    <row r="59" spans="1:13" s="158" customFormat="1" ht="15" customHeight="1" x14ac:dyDescent="0.25">
      <c r="A59" s="154">
        <v>43</v>
      </c>
      <c r="B59" s="93" t="s">
        <v>1703</v>
      </c>
      <c r="C59" s="242" t="s">
        <v>1762</v>
      </c>
      <c r="D59" s="319">
        <v>925</v>
      </c>
      <c r="E59" s="301">
        <f t="shared" si="0"/>
        <v>693.75</v>
      </c>
      <c r="F59" s="302">
        <f t="shared" si="1"/>
        <v>647.5</v>
      </c>
      <c r="G59" s="302">
        <f t="shared" si="2"/>
        <v>601.25</v>
      </c>
      <c r="H59" s="98"/>
      <c r="I59" s="51">
        <f t="shared" si="3"/>
        <v>0</v>
      </c>
      <c r="J59" s="51">
        <f t="shared" si="4"/>
        <v>0</v>
      </c>
      <c r="K59" s="51">
        <f t="shared" si="5"/>
        <v>0</v>
      </c>
      <c r="L59" s="33" t="s">
        <v>180</v>
      </c>
    </row>
    <row r="60" spans="1:13" s="158" customFormat="1" ht="15.75" customHeight="1" x14ac:dyDescent="0.25">
      <c r="A60" s="154">
        <v>44</v>
      </c>
      <c r="B60" s="168" t="s">
        <v>1704</v>
      </c>
      <c r="C60" s="265" t="s">
        <v>1763</v>
      </c>
      <c r="D60" s="319">
        <v>1400</v>
      </c>
      <c r="E60" s="301">
        <f t="shared" si="0"/>
        <v>1050</v>
      </c>
      <c r="F60" s="302">
        <f t="shared" si="1"/>
        <v>980</v>
      </c>
      <c r="G60" s="302">
        <f t="shared" si="2"/>
        <v>910</v>
      </c>
      <c r="H60" s="98"/>
      <c r="I60" s="51">
        <f t="shared" si="3"/>
        <v>0</v>
      </c>
      <c r="J60" s="51">
        <f t="shared" si="4"/>
        <v>0</v>
      </c>
      <c r="K60" s="51">
        <f t="shared" si="5"/>
        <v>0</v>
      </c>
      <c r="L60" s="33" t="s">
        <v>180</v>
      </c>
    </row>
    <row r="61" spans="1:13" s="158" customFormat="1" ht="15" customHeight="1" x14ac:dyDescent="0.25">
      <c r="A61" s="154"/>
      <c r="B61" s="168"/>
      <c r="C61" s="261" t="s">
        <v>1816</v>
      </c>
      <c r="D61" s="319"/>
      <c r="E61" s="318"/>
      <c r="F61" s="318"/>
      <c r="G61" s="318"/>
      <c r="H61" s="318"/>
      <c r="I61" s="318"/>
      <c r="J61" s="318"/>
      <c r="K61" s="318"/>
      <c r="L61" s="318"/>
      <c r="M61" s="323"/>
    </row>
    <row r="62" spans="1:13" s="158" customFormat="1" ht="15" customHeight="1" x14ac:dyDescent="0.25">
      <c r="A62" s="154">
        <v>45</v>
      </c>
      <c r="B62" s="168" t="s">
        <v>1705</v>
      </c>
      <c r="C62" s="265" t="s">
        <v>1764</v>
      </c>
      <c r="D62" s="319">
        <v>220</v>
      </c>
      <c r="E62" s="301">
        <f t="shared" si="0"/>
        <v>165</v>
      </c>
      <c r="F62" s="302">
        <f t="shared" si="1"/>
        <v>154</v>
      </c>
      <c r="G62" s="302">
        <f t="shared" si="2"/>
        <v>143</v>
      </c>
      <c r="H62" s="98"/>
      <c r="I62" s="51">
        <f t="shared" si="3"/>
        <v>0</v>
      </c>
      <c r="J62" s="51">
        <f t="shared" si="4"/>
        <v>0</v>
      </c>
      <c r="K62" s="51">
        <f t="shared" si="5"/>
        <v>0</v>
      </c>
      <c r="L62" s="33" t="s">
        <v>180</v>
      </c>
    </row>
    <row r="63" spans="1:13" s="158" customFormat="1" ht="15" customHeight="1" x14ac:dyDescent="0.25">
      <c r="A63" s="154">
        <v>46</v>
      </c>
      <c r="B63" s="93" t="s">
        <v>1706</v>
      </c>
      <c r="C63" s="266" t="s">
        <v>1766</v>
      </c>
      <c r="D63" s="319">
        <v>465</v>
      </c>
      <c r="E63" s="301">
        <f t="shared" si="0"/>
        <v>348.75</v>
      </c>
      <c r="F63" s="302">
        <f t="shared" si="1"/>
        <v>325.5</v>
      </c>
      <c r="G63" s="302">
        <f t="shared" si="2"/>
        <v>302.25</v>
      </c>
      <c r="H63" s="98"/>
      <c r="I63" s="51">
        <f t="shared" si="3"/>
        <v>0</v>
      </c>
      <c r="J63" s="51">
        <f t="shared" si="4"/>
        <v>0</v>
      </c>
      <c r="K63" s="51">
        <f t="shared" si="5"/>
        <v>0</v>
      </c>
      <c r="L63" s="33" t="s">
        <v>180</v>
      </c>
    </row>
    <row r="64" spans="1:13" s="158" customFormat="1" ht="15" customHeight="1" x14ac:dyDescent="0.25">
      <c r="A64" s="154">
        <v>47</v>
      </c>
      <c r="B64" s="93" t="s">
        <v>1707</v>
      </c>
      <c r="C64" s="266" t="s">
        <v>1765</v>
      </c>
      <c r="D64" s="319">
        <v>465</v>
      </c>
      <c r="E64" s="301">
        <f t="shared" si="0"/>
        <v>348.75</v>
      </c>
      <c r="F64" s="302">
        <f t="shared" si="1"/>
        <v>325.5</v>
      </c>
      <c r="G64" s="302">
        <f t="shared" si="2"/>
        <v>302.25</v>
      </c>
      <c r="H64" s="98"/>
      <c r="I64" s="51">
        <f t="shared" si="3"/>
        <v>0</v>
      </c>
      <c r="J64" s="51">
        <f t="shared" si="4"/>
        <v>0</v>
      </c>
      <c r="K64" s="51">
        <f t="shared" si="5"/>
        <v>0</v>
      </c>
      <c r="L64" s="33" t="s">
        <v>180</v>
      </c>
    </row>
    <row r="65" spans="1:12" s="158" customFormat="1" ht="15" customHeight="1" x14ac:dyDescent="0.25">
      <c r="A65" s="154">
        <v>48</v>
      </c>
      <c r="B65" s="93" t="s">
        <v>1708</v>
      </c>
      <c r="C65" s="266" t="s">
        <v>1654</v>
      </c>
      <c r="D65" s="319">
        <v>930</v>
      </c>
      <c r="E65" s="301">
        <f t="shared" si="0"/>
        <v>697.5</v>
      </c>
      <c r="F65" s="302">
        <f t="shared" si="1"/>
        <v>651</v>
      </c>
      <c r="G65" s="302">
        <f t="shared" si="2"/>
        <v>604.5</v>
      </c>
      <c r="H65" s="98"/>
      <c r="I65" s="51">
        <f t="shared" si="3"/>
        <v>0</v>
      </c>
      <c r="J65" s="51">
        <f t="shared" si="4"/>
        <v>0</v>
      </c>
      <c r="K65" s="51">
        <f t="shared" si="5"/>
        <v>0</v>
      </c>
      <c r="L65" s="33" t="s">
        <v>180</v>
      </c>
    </row>
    <row r="66" spans="1:12" s="158" customFormat="1" ht="15" customHeight="1" x14ac:dyDescent="0.25">
      <c r="A66" s="154">
        <v>49</v>
      </c>
      <c r="B66" s="93" t="s">
        <v>1709</v>
      </c>
      <c r="C66" s="266" t="s">
        <v>1767</v>
      </c>
      <c r="D66" s="319">
        <v>1390</v>
      </c>
      <c r="E66" s="301">
        <f t="shared" si="0"/>
        <v>1042.5</v>
      </c>
      <c r="F66" s="302">
        <f t="shared" si="1"/>
        <v>973</v>
      </c>
      <c r="G66" s="302">
        <f t="shared" si="2"/>
        <v>903.5</v>
      </c>
      <c r="H66" s="98"/>
      <c r="I66" s="51">
        <f t="shared" si="3"/>
        <v>0</v>
      </c>
      <c r="J66" s="51">
        <f t="shared" si="4"/>
        <v>0</v>
      </c>
      <c r="K66" s="51">
        <f t="shared" si="5"/>
        <v>0</v>
      </c>
      <c r="L66" s="33" t="s">
        <v>180</v>
      </c>
    </row>
    <row r="67" spans="1:12" s="158" customFormat="1" ht="15" customHeight="1" x14ac:dyDescent="0.25">
      <c r="A67" s="154">
        <v>50</v>
      </c>
      <c r="B67" s="93" t="s">
        <v>1710</v>
      </c>
      <c r="C67" s="266" t="s">
        <v>1797</v>
      </c>
      <c r="D67" s="319">
        <v>220</v>
      </c>
      <c r="E67" s="301">
        <f t="shared" si="0"/>
        <v>165</v>
      </c>
      <c r="F67" s="302">
        <f t="shared" si="1"/>
        <v>154</v>
      </c>
      <c r="G67" s="302">
        <f t="shared" si="2"/>
        <v>143</v>
      </c>
      <c r="H67" s="98"/>
      <c r="I67" s="51">
        <f t="shared" si="3"/>
        <v>0</v>
      </c>
      <c r="J67" s="51">
        <f t="shared" si="4"/>
        <v>0</v>
      </c>
      <c r="K67" s="51">
        <f t="shared" si="5"/>
        <v>0</v>
      </c>
      <c r="L67" s="33" t="s">
        <v>180</v>
      </c>
    </row>
    <row r="68" spans="1:12" s="158" customFormat="1" ht="15" customHeight="1" x14ac:dyDescent="0.25">
      <c r="A68" s="154">
        <v>51</v>
      </c>
      <c r="B68" s="168" t="s">
        <v>1711</v>
      </c>
      <c r="C68" s="265" t="s">
        <v>1768</v>
      </c>
      <c r="D68" s="319">
        <v>465</v>
      </c>
      <c r="E68" s="301">
        <f t="shared" si="0"/>
        <v>348.75</v>
      </c>
      <c r="F68" s="302">
        <f t="shared" si="1"/>
        <v>325.5</v>
      </c>
      <c r="G68" s="302">
        <f t="shared" si="2"/>
        <v>302.25</v>
      </c>
      <c r="H68" s="98"/>
      <c r="I68" s="51">
        <f t="shared" si="3"/>
        <v>0</v>
      </c>
      <c r="J68" s="51">
        <f t="shared" si="4"/>
        <v>0</v>
      </c>
      <c r="K68" s="51">
        <f t="shared" si="5"/>
        <v>0</v>
      </c>
      <c r="L68" s="33" t="s">
        <v>180</v>
      </c>
    </row>
    <row r="69" spans="1:12" s="158" customFormat="1" ht="15" customHeight="1" x14ac:dyDescent="0.25">
      <c r="A69" s="154">
        <v>52</v>
      </c>
      <c r="B69" s="168" t="s">
        <v>1712</v>
      </c>
      <c r="C69" s="266" t="s">
        <v>1655</v>
      </c>
      <c r="D69" s="319">
        <v>465</v>
      </c>
      <c r="E69" s="301">
        <f t="shared" si="0"/>
        <v>348.75</v>
      </c>
      <c r="F69" s="302">
        <f t="shared" si="1"/>
        <v>325.5</v>
      </c>
      <c r="G69" s="302">
        <f t="shared" si="2"/>
        <v>302.25</v>
      </c>
      <c r="H69" s="98"/>
      <c r="I69" s="51">
        <f t="shared" si="3"/>
        <v>0</v>
      </c>
      <c r="J69" s="51">
        <f t="shared" si="4"/>
        <v>0</v>
      </c>
      <c r="K69" s="51">
        <f t="shared" si="5"/>
        <v>0</v>
      </c>
      <c r="L69" s="33" t="s">
        <v>180</v>
      </c>
    </row>
    <row r="70" spans="1:12" s="158" customFormat="1" ht="15" customHeight="1" x14ac:dyDescent="0.25">
      <c r="A70" s="154">
        <v>53</v>
      </c>
      <c r="B70" s="168" t="s">
        <v>1713</v>
      </c>
      <c r="C70" s="266" t="s">
        <v>1656</v>
      </c>
      <c r="D70" s="319">
        <v>930</v>
      </c>
      <c r="E70" s="301">
        <f t="shared" si="0"/>
        <v>697.5</v>
      </c>
      <c r="F70" s="302">
        <f t="shared" si="1"/>
        <v>651</v>
      </c>
      <c r="G70" s="302">
        <f t="shared" si="2"/>
        <v>604.5</v>
      </c>
      <c r="H70" s="98"/>
      <c r="I70" s="51">
        <f t="shared" si="3"/>
        <v>0</v>
      </c>
      <c r="J70" s="51">
        <f t="shared" si="4"/>
        <v>0</v>
      </c>
      <c r="K70" s="51">
        <f t="shared" si="5"/>
        <v>0</v>
      </c>
      <c r="L70" s="33" t="s">
        <v>180</v>
      </c>
    </row>
    <row r="71" spans="1:12" s="158" customFormat="1" ht="15" customHeight="1" x14ac:dyDescent="0.25">
      <c r="A71" s="154">
        <v>54</v>
      </c>
      <c r="B71" s="168" t="s">
        <v>1714</v>
      </c>
      <c r="C71" s="266" t="s">
        <v>1657</v>
      </c>
      <c r="D71" s="319">
        <v>1390</v>
      </c>
      <c r="E71" s="301">
        <f t="shared" si="0"/>
        <v>1042.5</v>
      </c>
      <c r="F71" s="302">
        <f t="shared" si="1"/>
        <v>973</v>
      </c>
      <c r="G71" s="302">
        <f t="shared" si="2"/>
        <v>903.5</v>
      </c>
      <c r="H71" s="98"/>
      <c r="I71" s="51">
        <f t="shared" si="3"/>
        <v>0</v>
      </c>
      <c r="J71" s="51">
        <f t="shared" si="4"/>
        <v>0</v>
      </c>
      <c r="K71" s="51">
        <f t="shared" si="5"/>
        <v>0</v>
      </c>
      <c r="L71" s="33" t="s">
        <v>180</v>
      </c>
    </row>
    <row r="72" spans="1:12" s="158" customFormat="1" ht="15" customHeight="1" x14ac:dyDescent="0.25">
      <c r="A72" s="154">
        <v>55</v>
      </c>
      <c r="B72" s="93" t="s">
        <v>1715</v>
      </c>
      <c r="C72" s="266" t="s">
        <v>1658</v>
      </c>
      <c r="D72" s="319">
        <v>465</v>
      </c>
      <c r="E72" s="303">
        <f t="shared" ref="E72:E108" si="12">D72-D72/100*25</f>
        <v>348.75</v>
      </c>
      <c r="F72" s="304">
        <f t="shared" ref="F72:F108" si="13">D72-D72/100*30</f>
        <v>325.5</v>
      </c>
      <c r="G72" s="304">
        <f t="shared" ref="G72:G108" si="14">D72-D72/100*35</f>
        <v>302.25</v>
      </c>
      <c r="H72" s="183"/>
      <c r="I72" s="76">
        <f t="shared" ref="I72:I108" si="15">H72*E72</f>
        <v>0</v>
      </c>
      <c r="J72" s="76">
        <f t="shared" ref="J72:J108" si="16">H72*F72</f>
        <v>0</v>
      </c>
      <c r="K72" s="76">
        <f t="shared" ref="K72:K108" si="17">H72*G72</f>
        <v>0</v>
      </c>
      <c r="L72" s="33" t="s">
        <v>180</v>
      </c>
    </row>
    <row r="73" spans="1:12" s="158" customFormat="1" ht="15" customHeight="1" x14ac:dyDescent="0.25">
      <c r="A73" s="154">
        <v>56</v>
      </c>
      <c r="B73" s="168" t="s">
        <v>1716</v>
      </c>
      <c r="C73" s="266" t="s">
        <v>1769</v>
      </c>
      <c r="D73" s="319">
        <v>220</v>
      </c>
      <c r="E73" s="302">
        <f t="shared" si="12"/>
        <v>165</v>
      </c>
      <c r="F73" s="302">
        <f t="shared" si="13"/>
        <v>154</v>
      </c>
      <c r="G73" s="302">
        <f t="shared" si="14"/>
        <v>143</v>
      </c>
      <c r="H73" s="184"/>
      <c r="I73" s="51">
        <f t="shared" si="15"/>
        <v>0</v>
      </c>
      <c r="J73" s="51">
        <f t="shared" si="16"/>
        <v>0</v>
      </c>
      <c r="K73" s="51">
        <f t="shared" si="17"/>
        <v>0</v>
      </c>
      <c r="L73" s="33" t="s">
        <v>180</v>
      </c>
    </row>
    <row r="74" spans="1:12" s="158" customFormat="1" ht="15" customHeight="1" x14ac:dyDescent="0.25">
      <c r="A74" s="154">
        <v>57</v>
      </c>
      <c r="B74" s="168" t="s">
        <v>1717</v>
      </c>
      <c r="C74" s="265" t="s">
        <v>1770</v>
      </c>
      <c r="D74" s="319">
        <v>290</v>
      </c>
      <c r="E74" s="302">
        <f t="shared" si="12"/>
        <v>217.5</v>
      </c>
      <c r="F74" s="302">
        <f t="shared" si="13"/>
        <v>203</v>
      </c>
      <c r="G74" s="302">
        <f t="shared" si="14"/>
        <v>188.5</v>
      </c>
      <c r="H74" s="185"/>
      <c r="I74" s="51">
        <f t="shared" si="15"/>
        <v>0</v>
      </c>
      <c r="J74" s="51">
        <f t="shared" si="16"/>
        <v>0</v>
      </c>
      <c r="K74" s="51">
        <f t="shared" si="17"/>
        <v>0</v>
      </c>
      <c r="L74" s="33" t="s">
        <v>180</v>
      </c>
    </row>
    <row r="75" spans="1:12" s="158" customFormat="1" ht="15" customHeight="1" x14ac:dyDescent="0.25">
      <c r="A75" s="154">
        <v>58</v>
      </c>
      <c r="B75" s="314" t="s">
        <v>1718</v>
      </c>
      <c r="C75" s="265" t="s">
        <v>1659</v>
      </c>
      <c r="D75" s="320">
        <v>465</v>
      </c>
      <c r="E75" s="302">
        <f t="shared" ref="E75:E77" si="18">D75-D75/100*25</f>
        <v>348.75</v>
      </c>
      <c r="F75" s="302">
        <f t="shared" ref="F75:F77" si="19">D75-D75/100*30</f>
        <v>325.5</v>
      </c>
      <c r="G75" s="302">
        <f t="shared" ref="G75:G77" si="20">D75-D75/100*35</f>
        <v>302.25</v>
      </c>
      <c r="H75" s="185"/>
      <c r="I75" s="51">
        <f t="shared" ref="I75:I77" si="21">H75*E75</f>
        <v>0</v>
      </c>
      <c r="J75" s="51">
        <f t="shared" ref="J75:J77" si="22">H75*F75</f>
        <v>0</v>
      </c>
      <c r="K75" s="51">
        <f t="shared" ref="K75:K77" si="23">H75*G75</f>
        <v>0</v>
      </c>
      <c r="L75" s="33" t="s">
        <v>180</v>
      </c>
    </row>
    <row r="76" spans="1:12" s="158" customFormat="1" ht="15" customHeight="1" x14ac:dyDescent="0.25">
      <c r="A76" s="154">
        <v>59</v>
      </c>
      <c r="B76" s="168" t="s">
        <v>1719</v>
      </c>
      <c r="C76" s="265" t="s">
        <v>1660</v>
      </c>
      <c r="D76" s="286">
        <v>930</v>
      </c>
      <c r="E76" s="302">
        <f t="shared" si="18"/>
        <v>697.5</v>
      </c>
      <c r="F76" s="302">
        <f t="shared" si="19"/>
        <v>651</v>
      </c>
      <c r="G76" s="302">
        <f t="shared" si="20"/>
        <v>604.5</v>
      </c>
      <c r="H76" s="185"/>
      <c r="I76" s="51">
        <f t="shared" si="21"/>
        <v>0</v>
      </c>
      <c r="J76" s="51">
        <f t="shared" si="22"/>
        <v>0</v>
      </c>
      <c r="K76" s="51">
        <f t="shared" si="23"/>
        <v>0</v>
      </c>
      <c r="L76" s="33" t="s">
        <v>180</v>
      </c>
    </row>
    <row r="77" spans="1:12" s="158" customFormat="1" ht="15" customHeight="1" x14ac:dyDescent="0.25">
      <c r="A77" s="154">
        <v>60</v>
      </c>
      <c r="B77" s="315" t="s">
        <v>1720</v>
      </c>
      <c r="C77" s="265" t="s">
        <v>1771</v>
      </c>
      <c r="D77" s="319">
        <v>1390</v>
      </c>
      <c r="E77" s="302">
        <f t="shared" si="18"/>
        <v>1042.5</v>
      </c>
      <c r="F77" s="302">
        <f t="shared" si="19"/>
        <v>973</v>
      </c>
      <c r="G77" s="302">
        <f t="shared" si="20"/>
        <v>903.5</v>
      </c>
      <c r="H77" s="185"/>
      <c r="I77" s="51">
        <f t="shared" si="21"/>
        <v>0</v>
      </c>
      <c r="J77" s="51">
        <f t="shared" si="22"/>
        <v>0</v>
      </c>
      <c r="K77" s="51">
        <f t="shared" si="23"/>
        <v>0</v>
      </c>
      <c r="L77" s="33" t="s">
        <v>180</v>
      </c>
    </row>
    <row r="78" spans="1:12" s="158" customFormat="1" ht="15" customHeight="1" x14ac:dyDescent="0.25">
      <c r="A78" s="154">
        <v>61</v>
      </c>
      <c r="B78" s="191" t="s">
        <v>1721</v>
      </c>
      <c r="C78" s="241" t="s">
        <v>1772</v>
      </c>
      <c r="D78" s="286">
        <v>1390</v>
      </c>
      <c r="E78" s="301">
        <f t="shared" si="12"/>
        <v>1042.5</v>
      </c>
      <c r="F78" s="302">
        <f t="shared" si="13"/>
        <v>973</v>
      </c>
      <c r="G78" s="302">
        <f t="shared" si="14"/>
        <v>903.5</v>
      </c>
      <c r="H78" s="98"/>
      <c r="I78" s="51">
        <f t="shared" si="15"/>
        <v>0</v>
      </c>
      <c r="J78" s="51">
        <f t="shared" si="16"/>
        <v>0</v>
      </c>
      <c r="K78" s="51">
        <f t="shared" si="17"/>
        <v>0</v>
      </c>
      <c r="L78" s="33" t="s">
        <v>180</v>
      </c>
    </row>
    <row r="79" spans="1:12" s="158" customFormat="1" ht="15" customHeight="1" x14ac:dyDescent="0.25">
      <c r="A79" s="154">
        <v>62</v>
      </c>
      <c r="B79" s="168" t="s">
        <v>1722</v>
      </c>
      <c r="C79" s="239" t="s">
        <v>1798</v>
      </c>
      <c r="D79" s="286">
        <v>217</v>
      </c>
      <c r="E79" s="301">
        <f t="shared" si="12"/>
        <v>162.75</v>
      </c>
      <c r="F79" s="302">
        <f t="shared" si="13"/>
        <v>151.9</v>
      </c>
      <c r="G79" s="302">
        <f t="shared" si="14"/>
        <v>141.05000000000001</v>
      </c>
      <c r="H79" s="98"/>
      <c r="I79" s="51">
        <f t="shared" si="15"/>
        <v>0</v>
      </c>
      <c r="J79" s="51">
        <f t="shared" si="16"/>
        <v>0</v>
      </c>
      <c r="K79" s="51">
        <f t="shared" si="17"/>
        <v>0</v>
      </c>
      <c r="L79" s="33" t="s">
        <v>180</v>
      </c>
    </row>
    <row r="80" spans="1:12" s="158" customFormat="1" ht="15" customHeight="1" x14ac:dyDescent="0.25">
      <c r="A80" s="154">
        <v>63</v>
      </c>
      <c r="B80" s="168" t="s">
        <v>1723</v>
      </c>
      <c r="C80" s="242" t="s">
        <v>1661</v>
      </c>
      <c r="D80" s="286">
        <v>465</v>
      </c>
      <c r="E80" s="301">
        <f t="shared" si="12"/>
        <v>348.75</v>
      </c>
      <c r="F80" s="302">
        <f t="shared" si="13"/>
        <v>325.5</v>
      </c>
      <c r="G80" s="302">
        <f t="shared" si="14"/>
        <v>302.25</v>
      </c>
      <c r="H80" s="98"/>
      <c r="I80" s="51">
        <f t="shared" si="15"/>
        <v>0</v>
      </c>
      <c r="J80" s="51">
        <f t="shared" si="16"/>
        <v>0</v>
      </c>
      <c r="K80" s="51">
        <f t="shared" si="17"/>
        <v>0</v>
      </c>
      <c r="L80" s="33" t="s">
        <v>180</v>
      </c>
    </row>
    <row r="81" spans="1:12" s="158" customFormat="1" ht="15" customHeight="1" x14ac:dyDescent="0.25">
      <c r="A81" s="154">
        <v>64</v>
      </c>
      <c r="B81" s="168" t="s">
        <v>1724</v>
      </c>
      <c r="C81" s="239" t="s">
        <v>1773</v>
      </c>
      <c r="D81" s="286">
        <v>1390</v>
      </c>
      <c r="E81" s="301">
        <f t="shared" si="12"/>
        <v>1042.5</v>
      </c>
      <c r="F81" s="302">
        <f t="shared" si="13"/>
        <v>973</v>
      </c>
      <c r="G81" s="302">
        <f t="shared" si="14"/>
        <v>903.5</v>
      </c>
      <c r="H81" s="98"/>
      <c r="I81" s="51">
        <f t="shared" si="15"/>
        <v>0</v>
      </c>
      <c r="J81" s="51">
        <f t="shared" si="16"/>
        <v>0</v>
      </c>
      <c r="K81" s="51">
        <f t="shared" si="17"/>
        <v>0</v>
      </c>
      <c r="L81" s="33" t="s">
        <v>180</v>
      </c>
    </row>
    <row r="82" spans="1:12" s="158" customFormat="1" ht="15" customHeight="1" x14ac:dyDescent="0.25">
      <c r="A82" s="154">
        <v>65</v>
      </c>
      <c r="B82" s="168" t="s">
        <v>1725</v>
      </c>
      <c r="C82" s="239" t="s">
        <v>1774</v>
      </c>
      <c r="D82" s="286">
        <v>1390</v>
      </c>
      <c r="E82" s="301">
        <f t="shared" si="12"/>
        <v>1042.5</v>
      </c>
      <c r="F82" s="302">
        <f t="shared" si="13"/>
        <v>973</v>
      </c>
      <c r="G82" s="302">
        <f t="shared" si="14"/>
        <v>903.5</v>
      </c>
      <c r="H82" s="98"/>
      <c r="I82" s="51">
        <f t="shared" si="15"/>
        <v>0</v>
      </c>
      <c r="J82" s="51">
        <f t="shared" si="16"/>
        <v>0</v>
      </c>
      <c r="K82" s="51">
        <f t="shared" si="17"/>
        <v>0</v>
      </c>
      <c r="L82" s="33" t="s">
        <v>180</v>
      </c>
    </row>
    <row r="83" spans="1:12" s="158" customFormat="1" ht="15" customHeight="1" x14ac:dyDescent="0.25">
      <c r="A83" s="154">
        <v>66</v>
      </c>
      <c r="B83" s="168" t="s">
        <v>1726</v>
      </c>
      <c r="C83" s="239" t="s">
        <v>1780</v>
      </c>
      <c r="D83" s="286">
        <v>217</v>
      </c>
      <c r="E83" s="301">
        <f t="shared" si="12"/>
        <v>162.75</v>
      </c>
      <c r="F83" s="302">
        <f t="shared" si="13"/>
        <v>151.9</v>
      </c>
      <c r="G83" s="302">
        <f t="shared" si="14"/>
        <v>141.05000000000001</v>
      </c>
      <c r="H83" s="98"/>
      <c r="I83" s="51">
        <f t="shared" si="15"/>
        <v>0</v>
      </c>
      <c r="J83" s="51">
        <f t="shared" si="16"/>
        <v>0</v>
      </c>
      <c r="K83" s="51">
        <f t="shared" si="17"/>
        <v>0</v>
      </c>
      <c r="L83" s="33" t="s">
        <v>180</v>
      </c>
    </row>
    <row r="84" spans="1:12" s="158" customFormat="1" ht="15" customHeight="1" x14ac:dyDescent="0.25">
      <c r="A84" s="154">
        <v>67</v>
      </c>
      <c r="B84" s="168" t="s">
        <v>1727</v>
      </c>
      <c r="C84" s="239" t="s">
        <v>1775</v>
      </c>
      <c r="D84" s="286">
        <v>465</v>
      </c>
      <c r="E84" s="301">
        <f t="shared" si="12"/>
        <v>348.75</v>
      </c>
      <c r="F84" s="302">
        <f t="shared" si="13"/>
        <v>325.5</v>
      </c>
      <c r="G84" s="302">
        <f t="shared" si="14"/>
        <v>302.25</v>
      </c>
      <c r="H84" s="98"/>
      <c r="I84" s="51">
        <f t="shared" si="15"/>
        <v>0</v>
      </c>
      <c r="J84" s="51">
        <f t="shared" si="16"/>
        <v>0</v>
      </c>
      <c r="K84" s="51">
        <f t="shared" si="17"/>
        <v>0</v>
      </c>
      <c r="L84" s="33" t="s">
        <v>180</v>
      </c>
    </row>
    <row r="85" spans="1:12" s="158" customFormat="1" ht="15" customHeight="1" x14ac:dyDescent="0.25">
      <c r="A85" s="154">
        <v>68</v>
      </c>
      <c r="B85" s="168" t="s">
        <v>1728</v>
      </c>
      <c r="C85" s="239" t="s">
        <v>1779</v>
      </c>
      <c r="D85" s="286">
        <v>465</v>
      </c>
      <c r="E85" s="301">
        <f t="shared" si="12"/>
        <v>348.75</v>
      </c>
      <c r="F85" s="302">
        <f t="shared" si="13"/>
        <v>325.5</v>
      </c>
      <c r="G85" s="302">
        <f t="shared" si="14"/>
        <v>302.25</v>
      </c>
      <c r="H85" s="98"/>
      <c r="I85" s="51">
        <f t="shared" si="15"/>
        <v>0</v>
      </c>
      <c r="J85" s="51">
        <f t="shared" si="16"/>
        <v>0</v>
      </c>
      <c r="K85" s="51">
        <f t="shared" si="17"/>
        <v>0</v>
      </c>
      <c r="L85" s="33" t="s">
        <v>180</v>
      </c>
    </row>
    <row r="86" spans="1:12" s="158" customFormat="1" ht="15" customHeight="1" x14ac:dyDescent="0.25">
      <c r="A86" s="154">
        <v>69</v>
      </c>
      <c r="B86" s="168" t="s">
        <v>1729</v>
      </c>
      <c r="C86" s="239" t="s">
        <v>1776</v>
      </c>
      <c r="D86" s="286">
        <v>1390</v>
      </c>
      <c r="E86" s="301">
        <f t="shared" si="12"/>
        <v>1042.5</v>
      </c>
      <c r="F86" s="302">
        <f t="shared" si="13"/>
        <v>973</v>
      </c>
      <c r="G86" s="302">
        <f t="shared" si="14"/>
        <v>903.5</v>
      </c>
      <c r="H86" s="98"/>
      <c r="I86" s="51">
        <f t="shared" si="15"/>
        <v>0</v>
      </c>
      <c r="J86" s="51">
        <f t="shared" si="16"/>
        <v>0</v>
      </c>
      <c r="K86" s="51">
        <f t="shared" si="17"/>
        <v>0</v>
      </c>
      <c r="L86" s="33" t="s">
        <v>180</v>
      </c>
    </row>
    <row r="87" spans="1:12" s="158" customFormat="1" ht="15" customHeight="1" x14ac:dyDescent="0.25">
      <c r="A87" s="154">
        <v>70</v>
      </c>
      <c r="B87" s="168" t="s">
        <v>1730</v>
      </c>
      <c r="C87" s="242" t="s">
        <v>1777</v>
      </c>
      <c r="D87" s="286">
        <v>290</v>
      </c>
      <c r="E87" s="301">
        <f t="shared" si="12"/>
        <v>217.5</v>
      </c>
      <c r="F87" s="302">
        <f t="shared" si="13"/>
        <v>203</v>
      </c>
      <c r="G87" s="302">
        <f t="shared" si="14"/>
        <v>188.5</v>
      </c>
      <c r="H87" s="98"/>
      <c r="I87" s="51">
        <f t="shared" si="15"/>
        <v>0</v>
      </c>
      <c r="J87" s="51">
        <f t="shared" si="16"/>
        <v>0</v>
      </c>
      <c r="K87" s="51">
        <f t="shared" si="17"/>
        <v>0</v>
      </c>
      <c r="L87" s="33" t="s">
        <v>180</v>
      </c>
    </row>
    <row r="88" spans="1:12" s="158" customFormat="1" ht="15" customHeight="1" x14ac:dyDescent="0.25">
      <c r="A88" s="154">
        <v>71</v>
      </c>
      <c r="B88" s="168" t="s">
        <v>1731</v>
      </c>
      <c r="C88" s="242" t="s">
        <v>1778</v>
      </c>
      <c r="D88" s="286">
        <v>930</v>
      </c>
      <c r="E88" s="301">
        <f t="shared" si="12"/>
        <v>697.5</v>
      </c>
      <c r="F88" s="302">
        <f t="shared" si="13"/>
        <v>651</v>
      </c>
      <c r="G88" s="302">
        <f t="shared" si="14"/>
        <v>604.5</v>
      </c>
      <c r="H88" s="98"/>
      <c r="I88" s="51">
        <f t="shared" si="15"/>
        <v>0</v>
      </c>
      <c r="J88" s="51">
        <f t="shared" si="16"/>
        <v>0</v>
      </c>
      <c r="K88" s="51">
        <f t="shared" si="17"/>
        <v>0</v>
      </c>
      <c r="L88" s="33" t="s">
        <v>180</v>
      </c>
    </row>
    <row r="89" spans="1:12" s="158" customFormat="1" ht="15" customHeight="1" x14ac:dyDescent="0.25">
      <c r="A89" s="154">
        <v>72</v>
      </c>
      <c r="B89" s="193" t="s">
        <v>1732</v>
      </c>
      <c r="C89" s="251" t="s">
        <v>1781</v>
      </c>
      <c r="D89" s="286">
        <v>930</v>
      </c>
      <c r="E89" s="301">
        <f t="shared" si="12"/>
        <v>697.5</v>
      </c>
      <c r="F89" s="302">
        <f t="shared" si="13"/>
        <v>651</v>
      </c>
      <c r="G89" s="302">
        <f t="shared" si="14"/>
        <v>604.5</v>
      </c>
      <c r="H89" s="98"/>
      <c r="I89" s="51">
        <f t="shared" si="15"/>
        <v>0</v>
      </c>
      <c r="J89" s="51">
        <f t="shared" si="16"/>
        <v>0</v>
      </c>
      <c r="K89" s="51">
        <f t="shared" si="17"/>
        <v>0</v>
      </c>
      <c r="L89" s="33" t="s">
        <v>180</v>
      </c>
    </row>
    <row r="90" spans="1:12" s="158" customFormat="1" ht="15" customHeight="1" x14ac:dyDescent="0.25">
      <c r="A90" s="154">
        <v>73</v>
      </c>
      <c r="B90" s="168" t="s">
        <v>1733</v>
      </c>
      <c r="C90" s="242" t="s">
        <v>1782</v>
      </c>
      <c r="D90" s="286">
        <v>930</v>
      </c>
      <c r="E90" s="301">
        <f t="shared" si="12"/>
        <v>697.5</v>
      </c>
      <c r="F90" s="302">
        <f t="shared" si="13"/>
        <v>651</v>
      </c>
      <c r="G90" s="302">
        <f t="shared" si="14"/>
        <v>604.5</v>
      </c>
      <c r="H90" s="98"/>
      <c r="I90" s="51">
        <f t="shared" si="15"/>
        <v>0</v>
      </c>
      <c r="J90" s="51">
        <f t="shared" si="16"/>
        <v>0</v>
      </c>
      <c r="K90" s="51">
        <f t="shared" si="17"/>
        <v>0</v>
      </c>
      <c r="L90" s="33" t="s">
        <v>180</v>
      </c>
    </row>
    <row r="91" spans="1:12" s="158" customFormat="1" ht="15" customHeight="1" x14ac:dyDescent="0.25">
      <c r="A91" s="154">
        <v>74</v>
      </c>
      <c r="B91" s="168" t="s">
        <v>1734</v>
      </c>
      <c r="C91" s="242" t="s">
        <v>1662</v>
      </c>
      <c r="D91" s="286">
        <v>1390</v>
      </c>
      <c r="E91" s="301">
        <f t="shared" si="12"/>
        <v>1042.5</v>
      </c>
      <c r="F91" s="302">
        <f t="shared" si="13"/>
        <v>973</v>
      </c>
      <c r="G91" s="302">
        <f t="shared" si="14"/>
        <v>903.5</v>
      </c>
      <c r="H91" s="98"/>
      <c r="I91" s="51">
        <f t="shared" si="15"/>
        <v>0</v>
      </c>
      <c r="J91" s="51">
        <f t="shared" si="16"/>
        <v>0</v>
      </c>
      <c r="K91" s="51">
        <f t="shared" si="17"/>
        <v>0</v>
      </c>
      <c r="L91" s="33" t="s">
        <v>180</v>
      </c>
    </row>
    <row r="92" spans="1:12" s="158" customFormat="1" ht="15" customHeight="1" x14ac:dyDescent="0.25">
      <c r="A92" s="154">
        <v>75</v>
      </c>
      <c r="B92" s="168" t="s">
        <v>1735</v>
      </c>
      <c r="C92" s="242" t="s">
        <v>1783</v>
      </c>
      <c r="D92" s="286">
        <v>220</v>
      </c>
      <c r="E92" s="301">
        <f t="shared" si="12"/>
        <v>165</v>
      </c>
      <c r="F92" s="302">
        <f t="shared" si="13"/>
        <v>154</v>
      </c>
      <c r="G92" s="302">
        <f t="shared" si="14"/>
        <v>143</v>
      </c>
      <c r="H92" s="98"/>
      <c r="I92" s="51">
        <f t="shared" si="15"/>
        <v>0</v>
      </c>
      <c r="J92" s="51">
        <f t="shared" si="16"/>
        <v>0</v>
      </c>
      <c r="K92" s="51">
        <f t="shared" si="17"/>
        <v>0</v>
      </c>
      <c r="L92" s="33" t="s">
        <v>180</v>
      </c>
    </row>
    <row r="93" spans="1:12" s="158" customFormat="1" ht="15" customHeight="1" x14ac:dyDescent="0.25">
      <c r="A93" s="154">
        <v>76</v>
      </c>
      <c r="B93" s="168" t="s">
        <v>1736</v>
      </c>
      <c r="C93" s="242" t="s">
        <v>1784</v>
      </c>
      <c r="D93" s="286">
        <v>465</v>
      </c>
      <c r="E93" s="301">
        <f t="shared" si="12"/>
        <v>348.75</v>
      </c>
      <c r="F93" s="302">
        <f t="shared" si="13"/>
        <v>325.5</v>
      </c>
      <c r="G93" s="302">
        <f t="shared" si="14"/>
        <v>302.25</v>
      </c>
      <c r="H93" s="98"/>
      <c r="I93" s="51">
        <f t="shared" si="15"/>
        <v>0</v>
      </c>
      <c r="J93" s="51">
        <f t="shared" si="16"/>
        <v>0</v>
      </c>
      <c r="K93" s="51">
        <f t="shared" si="17"/>
        <v>0</v>
      </c>
      <c r="L93" s="33" t="s">
        <v>180</v>
      </c>
    </row>
    <row r="94" spans="1:12" s="158" customFormat="1" ht="15" customHeight="1" x14ac:dyDescent="0.25">
      <c r="A94" s="154">
        <v>77</v>
      </c>
      <c r="B94" s="168" t="s">
        <v>1737</v>
      </c>
      <c r="C94" s="267" t="s">
        <v>1785</v>
      </c>
      <c r="D94" s="286">
        <v>930</v>
      </c>
      <c r="E94" s="301">
        <f t="shared" si="12"/>
        <v>697.5</v>
      </c>
      <c r="F94" s="302">
        <f t="shared" si="13"/>
        <v>651</v>
      </c>
      <c r="G94" s="302">
        <f t="shared" si="14"/>
        <v>604.5</v>
      </c>
      <c r="H94" s="98"/>
      <c r="I94" s="51">
        <f t="shared" si="15"/>
        <v>0</v>
      </c>
      <c r="J94" s="51">
        <f t="shared" si="16"/>
        <v>0</v>
      </c>
      <c r="K94" s="51">
        <f t="shared" si="17"/>
        <v>0</v>
      </c>
      <c r="L94" s="33" t="s">
        <v>180</v>
      </c>
    </row>
    <row r="95" spans="1:12" s="158" customFormat="1" ht="15" customHeight="1" x14ac:dyDescent="0.25">
      <c r="A95" s="154">
        <v>78</v>
      </c>
      <c r="B95" s="168" t="s">
        <v>1738</v>
      </c>
      <c r="C95" s="242" t="s">
        <v>1792</v>
      </c>
      <c r="D95" s="286">
        <v>930</v>
      </c>
      <c r="E95" s="301">
        <f t="shared" si="12"/>
        <v>697.5</v>
      </c>
      <c r="F95" s="302">
        <f t="shared" si="13"/>
        <v>651</v>
      </c>
      <c r="G95" s="302">
        <f t="shared" si="14"/>
        <v>604.5</v>
      </c>
      <c r="H95" s="98"/>
      <c r="I95" s="51">
        <f t="shared" si="15"/>
        <v>0</v>
      </c>
      <c r="J95" s="51">
        <f t="shared" si="16"/>
        <v>0</v>
      </c>
      <c r="K95" s="51">
        <f t="shared" si="17"/>
        <v>0</v>
      </c>
      <c r="L95" s="33" t="s">
        <v>180</v>
      </c>
    </row>
    <row r="96" spans="1:12" s="158" customFormat="1" ht="15" customHeight="1" x14ac:dyDescent="0.25">
      <c r="A96" s="154">
        <v>79</v>
      </c>
      <c r="B96" s="168" t="s">
        <v>1739</v>
      </c>
      <c r="C96" s="267" t="s">
        <v>1786</v>
      </c>
      <c r="D96" s="286">
        <v>1390</v>
      </c>
      <c r="E96" s="301">
        <f t="shared" si="12"/>
        <v>1042.5</v>
      </c>
      <c r="F96" s="302">
        <f t="shared" si="13"/>
        <v>973</v>
      </c>
      <c r="G96" s="302">
        <f t="shared" si="14"/>
        <v>903.5</v>
      </c>
      <c r="H96" s="98"/>
      <c r="I96" s="51">
        <f t="shared" si="15"/>
        <v>0</v>
      </c>
      <c r="J96" s="51">
        <f t="shared" si="16"/>
        <v>0</v>
      </c>
      <c r="K96" s="51">
        <f t="shared" si="17"/>
        <v>0</v>
      </c>
      <c r="L96" s="33" t="s">
        <v>180</v>
      </c>
    </row>
    <row r="97" spans="1:13" s="158" customFormat="1" ht="15" customHeight="1" x14ac:dyDescent="0.25">
      <c r="A97" s="154">
        <v>80</v>
      </c>
      <c r="B97" s="316" t="s">
        <v>1740</v>
      </c>
      <c r="C97" s="267" t="s">
        <v>1787</v>
      </c>
      <c r="D97" s="321">
        <v>290</v>
      </c>
      <c r="E97" s="301">
        <f t="shared" ref="E97" si="24">D97-D97/100*25</f>
        <v>217.5</v>
      </c>
      <c r="F97" s="302">
        <f t="shared" ref="F97" si="25">D97-D97/100*30</f>
        <v>203</v>
      </c>
      <c r="G97" s="302">
        <f t="shared" ref="G97" si="26">D97-D97/100*35</f>
        <v>188.5</v>
      </c>
      <c r="H97" s="98"/>
      <c r="I97" s="51">
        <f t="shared" ref="I97" si="27">H97*E97</f>
        <v>0</v>
      </c>
      <c r="J97" s="51">
        <f t="shared" ref="J97" si="28">H97*F97</f>
        <v>0</v>
      </c>
      <c r="K97" s="51">
        <f t="shared" ref="K97" si="29">H97*G97</f>
        <v>0</v>
      </c>
      <c r="L97" s="33" t="s">
        <v>180</v>
      </c>
    </row>
    <row r="98" spans="1:13" s="158" customFormat="1" ht="15" customHeight="1" x14ac:dyDescent="0.25">
      <c r="A98" s="154">
        <v>81</v>
      </c>
      <c r="B98" s="168" t="s">
        <v>1741</v>
      </c>
      <c r="C98" s="267" t="s">
        <v>1788</v>
      </c>
      <c r="D98" s="286">
        <v>930</v>
      </c>
      <c r="E98" s="301">
        <f t="shared" si="12"/>
        <v>697.5</v>
      </c>
      <c r="F98" s="302">
        <f t="shared" si="13"/>
        <v>651</v>
      </c>
      <c r="G98" s="302">
        <f t="shared" si="14"/>
        <v>604.5</v>
      </c>
      <c r="H98" s="98"/>
      <c r="I98" s="51">
        <f t="shared" si="15"/>
        <v>0</v>
      </c>
      <c r="J98" s="51">
        <f t="shared" si="16"/>
        <v>0</v>
      </c>
      <c r="K98" s="51">
        <f t="shared" si="17"/>
        <v>0</v>
      </c>
      <c r="L98" s="33" t="s">
        <v>180</v>
      </c>
    </row>
    <row r="99" spans="1:13" s="158" customFormat="1" ht="15" customHeight="1" x14ac:dyDescent="0.25">
      <c r="A99" s="154">
        <v>82</v>
      </c>
      <c r="B99" s="200" t="s">
        <v>1742</v>
      </c>
      <c r="C99" s="267" t="s">
        <v>1790</v>
      </c>
      <c r="D99" s="286">
        <v>930</v>
      </c>
      <c r="E99" s="301">
        <f t="shared" si="12"/>
        <v>697.5</v>
      </c>
      <c r="F99" s="302">
        <f t="shared" si="13"/>
        <v>651</v>
      </c>
      <c r="G99" s="302">
        <f t="shared" si="14"/>
        <v>604.5</v>
      </c>
      <c r="H99" s="98"/>
      <c r="I99" s="51">
        <f t="shared" si="15"/>
        <v>0</v>
      </c>
      <c r="J99" s="51">
        <f t="shared" si="16"/>
        <v>0</v>
      </c>
      <c r="K99" s="51">
        <f t="shared" si="17"/>
        <v>0</v>
      </c>
      <c r="L99" s="33" t="s">
        <v>180</v>
      </c>
    </row>
    <row r="100" spans="1:13" s="158" customFormat="1" ht="15" customHeight="1" x14ac:dyDescent="0.25">
      <c r="A100" s="154">
        <v>83</v>
      </c>
      <c r="B100" s="168" t="s">
        <v>1743</v>
      </c>
      <c r="C100" s="267" t="s">
        <v>1789</v>
      </c>
      <c r="D100" s="286">
        <v>930</v>
      </c>
      <c r="E100" s="301">
        <f t="shared" si="12"/>
        <v>697.5</v>
      </c>
      <c r="F100" s="302">
        <f t="shared" si="13"/>
        <v>651</v>
      </c>
      <c r="G100" s="302">
        <f t="shared" si="14"/>
        <v>604.5</v>
      </c>
      <c r="H100" s="98"/>
      <c r="I100" s="51">
        <f t="shared" si="15"/>
        <v>0</v>
      </c>
      <c r="J100" s="51">
        <f t="shared" si="16"/>
        <v>0</v>
      </c>
      <c r="K100" s="51">
        <f t="shared" si="17"/>
        <v>0</v>
      </c>
      <c r="L100" s="33" t="s">
        <v>180</v>
      </c>
    </row>
    <row r="101" spans="1:13" s="158" customFormat="1" ht="15" customHeight="1" x14ac:dyDescent="0.25">
      <c r="A101" s="154">
        <v>84</v>
      </c>
      <c r="B101" s="168" t="s">
        <v>1744</v>
      </c>
      <c r="C101" s="267" t="s">
        <v>1791</v>
      </c>
      <c r="D101" s="286">
        <v>1390</v>
      </c>
      <c r="E101" s="301">
        <f t="shared" si="12"/>
        <v>1042.5</v>
      </c>
      <c r="F101" s="302">
        <f t="shared" si="13"/>
        <v>973</v>
      </c>
      <c r="G101" s="302">
        <f t="shared" si="14"/>
        <v>903.5</v>
      </c>
      <c r="H101" s="98"/>
      <c r="I101" s="51">
        <f t="shared" si="15"/>
        <v>0</v>
      </c>
      <c r="J101" s="51">
        <f t="shared" si="16"/>
        <v>0</v>
      </c>
      <c r="K101" s="51">
        <f t="shared" si="17"/>
        <v>0</v>
      </c>
      <c r="L101" s="33" t="s">
        <v>180</v>
      </c>
    </row>
    <row r="102" spans="1:13" s="158" customFormat="1" ht="15" customHeight="1" x14ac:dyDescent="0.25">
      <c r="A102" s="154">
        <v>85</v>
      </c>
      <c r="B102" s="168" t="s">
        <v>1745</v>
      </c>
      <c r="C102" s="267" t="s">
        <v>1793</v>
      </c>
      <c r="D102" s="286">
        <v>290</v>
      </c>
      <c r="E102" s="301">
        <f t="shared" si="12"/>
        <v>217.5</v>
      </c>
      <c r="F102" s="302">
        <f t="shared" si="13"/>
        <v>203</v>
      </c>
      <c r="G102" s="302">
        <f t="shared" si="14"/>
        <v>188.5</v>
      </c>
      <c r="H102" s="98"/>
      <c r="I102" s="51">
        <f t="shared" si="15"/>
        <v>0</v>
      </c>
      <c r="J102" s="51">
        <f t="shared" si="16"/>
        <v>0</v>
      </c>
      <c r="K102" s="51">
        <f t="shared" si="17"/>
        <v>0</v>
      </c>
      <c r="L102" s="33" t="s">
        <v>180</v>
      </c>
    </row>
    <row r="103" spans="1:13" s="158" customFormat="1" ht="15" customHeight="1" x14ac:dyDescent="0.25">
      <c r="A103" s="154">
        <v>86</v>
      </c>
      <c r="B103" s="168" t="s">
        <v>1746</v>
      </c>
      <c r="C103" s="267" t="s">
        <v>1663</v>
      </c>
      <c r="D103" s="286">
        <v>930</v>
      </c>
      <c r="E103" s="301">
        <f t="shared" si="12"/>
        <v>697.5</v>
      </c>
      <c r="F103" s="302">
        <f t="shared" si="13"/>
        <v>651</v>
      </c>
      <c r="G103" s="302">
        <f t="shared" si="14"/>
        <v>604.5</v>
      </c>
      <c r="H103" s="98"/>
      <c r="I103" s="51">
        <f t="shared" si="15"/>
        <v>0</v>
      </c>
      <c r="J103" s="51">
        <f t="shared" si="16"/>
        <v>0</v>
      </c>
      <c r="K103" s="51">
        <f t="shared" si="17"/>
        <v>0</v>
      </c>
      <c r="L103" s="33" t="s">
        <v>180</v>
      </c>
    </row>
    <row r="104" spans="1:13" s="158" customFormat="1" ht="15" customHeight="1" x14ac:dyDescent="0.25">
      <c r="A104" s="154">
        <v>87</v>
      </c>
      <c r="B104" s="168" t="s">
        <v>1747</v>
      </c>
      <c r="C104" s="267" t="s">
        <v>1794</v>
      </c>
      <c r="D104" s="286">
        <v>930</v>
      </c>
      <c r="E104" s="301">
        <f t="shared" si="12"/>
        <v>697.5</v>
      </c>
      <c r="F104" s="302">
        <f t="shared" si="13"/>
        <v>651</v>
      </c>
      <c r="G104" s="302">
        <f t="shared" si="14"/>
        <v>604.5</v>
      </c>
      <c r="H104" s="98"/>
      <c r="I104" s="51">
        <f t="shared" si="15"/>
        <v>0</v>
      </c>
      <c r="J104" s="51">
        <f t="shared" si="16"/>
        <v>0</v>
      </c>
      <c r="K104" s="51">
        <f t="shared" si="17"/>
        <v>0</v>
      </c>
      <c r="L104" s="33" t="s">
        <v>180</v>
      </c>
    </row>
    <row r="105" spans="1:13" s="158" customFormat="1" ht="15" customHeight="1" x14ac:dyDescent="0.25">
      <c r="A105" s="154">
        <v>88</v>
      </c>
      <c r="B105" s="314" t="s">
        <v>1748</v>
      </c>
      <c r="C105" s="267" t="s">
        <v>1795</v>
      </c>
      <c r="D105" s="286">
        <v>1850</v>
      </c>
      <c r="E105" s="301">
        <f t="shared" ref="E105" si="30">D105-D105/100*25</f>
        <v>1387.5</v>
      </c>
      <c r="F105" s="302">
        <f t="shared" ref="F105" si="31">D105-D105/100*30</f>
        <v>1295</v>
      </c>
      <c r="G105" s="302">
        <f t="shared" ref="G105" si="32">D105-D105/100*35</f>
        <v>1202.5</v>
      </c>
      <c r="H105" s="98"/>
      <c r="I105" s="51">
        <f t="shared" ref="I105" si="33">H105*E105</f>
        <v>0</v>
      </c>
      <c r="J105" s="51">
        <f t="shared" ref="J105" si="34">H105*F105</f>
        <v>0</v>
      </c>
      <c r="K105" s="51">
        <f t="shared" ref="K105" si="35">H105*G105</f>
        <v>0</v>
      </c>
      <c r="L105" s="33" t="s">
        <v>180</v>
      </c>
    </row>
    <row r="106" spans="1:13" s="158" customFormat="1" ht="15" customHeight="1" x14ac:dyDescent="0.25">
      <c r="A106" s="154">
        <v>89</v>
      </c>
      <c r="B106" s="193" t="s">
        <v>1749</v>
      </c>
      <c r="C106" s="267" t="s">
        <v>1664</v>
      </c>
      <c r="D106" s="287">
        <v>1380</v>
      </c>
      <c r="E106" s="301">
        <f t="shared" si="12"/>
        <v>1035</v>
      </c>
      <c r="F106" s="302">
        <f t="shared" si="13"/>
        <v>966</v>
      </c>
      <c r="G106" s="302">
        <f t="shared" si="14"/>
        <v>897</v>
      </c>
      <c r="H106" s="98"/>
      <c r="I106" s="51">
        <f t="shared" si="15"/>
        <v>0</v>
      </c>
      <c r="J106" s="51">
        <f t="shared" si="16"/>
        <v>0</v>
      </c>
      <c r="K106" s="51">
        <f t="shared" si="17"/>
        <v>0</v>
      </c>
      <c r="L106" s="33" t="s">
        <v>180</v>
      </c>
    </row>
    <row r="107" spans="1:13" s="158" customFormat="1" ht="15" customHeight="1" x14ac:dyDescent="0.25">
      <c r="A107" s="154"/>
      <c r="B107" s="193"/>
      <c r="C107" s="269" t="s">
        <v>1817</v>
      </c>
      <c r="D107" s="286"/>
      <c r="E107" s="160"/>
      <c r="F107" s="160"/>
      <c r="G107" s="160"/>
      <c r="H107" s="160"/>
      <c r="I107" s="160"/>
      <c r="J107" s="160"/>
      <c r="K107" s="160"/>
      <c r="L107" s="160"/>
      <c r="M107" s="324"/>
    </row>
    <row r="108" spans="1:13" s="158" customFormat="1" ht="15" customHeight="1" x14ac:dyDescent="0.25">
      <c r="A108" s="154">
        <v>90</v>
      </c>
      <c r="B108" s="168" t="s">
        <v>1750</v>
      </c>
      <c r="C108" s="267" t="s">
        <v>1796</v>
      </c>
      <c r="D108" s="286">
        <v>2150</v>
      </c>
      <c r="E108" s="301">
        <f t="shared" si="12"/>
        <v>1612.5</v>
      </c>
      <c r="F108" s="302">
        <f t="shared" si="13"/>
        <v>1505</v>
      </c>
      <c r="G108" s="302">
        <f t="shared" si="14"/>
        <v>1397.5</v>
      </c>
      <c r="H108" s="98"/>
      <c r="I108" s="51">
        <f t="shared" si="15"/>
        <v>0</v>
      </c>
      <c r="J108" s="51">
        <f t="shared" si="16"/>
        <v>0</v>
      </c>
      <c r="K108" s="51">
        <f t="shared" si="17"/>
        <v>0</v>
      </c>
      <c r="L108" s="33" t="s">
        <v>180</v>
      </c>
    </row>
    <row r="109" spans="1:13" s="158" customFormat="1" ht="15" customHeight="1" x14ac:dyDescent="0.25">
      <c r="A109" s="154"/>
      <c r="B109" s="168"/>
      <c r="C109" s="348" t="s">
        <v>1955</v>
      </c>
      <c r="D109" s="286"/>
      <c r="E109" s="301"/>
      <c r="F109" s="302"/>
      <c r="G109" s="302"/>
      <c r="H109" s="98"/>
      <c r="I109" s="51"/>
      <c r="J109" s="51"/>
      <c r="K109" s="51"/>
      <c r="L109" s="33"/>
    </row>
    <row r="110" spans="1:13" s="158" customFormat="1" ht="15" customHeight="1" x14ac:dyDescent="0.25">
      <c r="A110" s="154">
        <v>91</v>
      </c>
      <c r="B110" s="168" t="s">
        <v>1973</v>
      </c>
      <c r="C110" s="267" t="s">
        <v>1956</v>
      </c>
      <c r="D110" s="286">
        <v>1375</v>
      </c>
      <c r="E110" s="301">
        <f t="shared" ref="E110:E126" si="36">D110-D110/100*25</f>
        <v>1031.25</v>
      </c>
      <c r="F110" s="302">
        <f t="shared" ref="F110:F126" si="37">D110-D110/100*30</f>
        <v>962.5</v>
      </c>
      <c r="G110" s="302">
        <f t="shared" ref="G110:G126" si="38">D110-D110/100*35</f>
        <v>893.75</v>
      </c>
      <c r="H110" s="98"/>
      <c r="I110" s="51">
        <f t="shared" ref="I110:I126" si="39">H110*E110</f>
        <v>0</v>
      </c>
      <c r="J110" s="51">
        <f t="shared" ref="J110:J126" si="40">H110*F110</f>
        <v>0</v>
      </c>
      <c r="K110" s="51">
        <f t="shared" ref="K110:K126" si="41">H110*G110</f>
        <v>0</v>
      </c>
      <c r="L110" s="33" t="s">
        <v>180</v>
      </c>
    </row>
    <row r="111" spans="1:13" s="158" customFormat="1" ht="15" customHeight="1" x14ac:dyDescent="0.25">
      <c r="A111" s="154">
        <v>92</v>
      </c>
      <c r="B111" s="168" t="s">
        <v>1974</v>
      </c>
      <c r="C111" s="267" t="s">
        <v>1957</v>
      </c>
      <c r="D111" s="286">
        <v>1375</v>
      </c>
      <c r="E111" s="301">
        <f t="shared" si="36"/>
        <v>1031.25</v>
      </c>
      <c r="F111" s="302">
        <f t="shared" si="37"/>
        <v>962.5</v>
      </c>
      <c r="G111" s="302">
        <f t="shared" si="38"/>
        <v>893.75</v>
      </c>
      <c r="H111" s="98"/>
      <c r="I111" s="51">
        <f t="shared" si="39"/>
        <v>0</v>
      </c>
      <c r="J111" s="51">
        <f t="shared" si="40"/>
        <v>0</v>
      </c>
      <c r="K111" s="51">
        <f t="shared" si="41"/>
        <v>0</v>
      </c>
      <c r="L111" s="33" t="s">
        <v>180</v>
      </c>
    </row>
    <row r="112" spans="1:13" s="158" customFormat="1" ht="15" customHeight="1" x14ac:dyDescent="0.25">
      <c r="A112" s="154">
        <v>93</v>
      </c>
      <c r="B112" s="168" t="s">
        <v>1975</v>
      </c>
      <c r="C112" s="267" t="s">
        <v>1958</v>
      </c>
      <c r="D112" s="286">
        <v>1320</v>
      </c>
      <c r="E112" s="301">
        <f t="shared" si="36"/>
        <v>990</v>
      </c>
      <c r="F112" s="302">
        <f t="shared" si="37"/>
        <v>924</v>
      </c>
      <c r="G112" s="302">
        <f t="shared" si="38"/>
        <v>858</v>
      </c>
      <c r="H112" s="98"/>
      <c r="I112" s="51">
        <f t="shared" si="39"/>
        <v>0</v>
      </c>
      <c r="J112" s="51">
        <f t="shared" si="40"/>
        <v>0</v>
      </c>
      <c r="K112" s="51">
        <f t="shared" si="41"/>
        <v>0</v>
      </c>
      <c r="L112" s="33" t="s">
        <v>180</v>
      </c>
    </row>
    <row r="113" spans="1:12" s="158" customFormat="1" ht="15" customHeight="1" x14ac:dyDescent="0.25">
      <c r="A113" s="154">
        <v>94</v>
      </c>
      <c r="B113" s="168" t="s">
        <v>1976</v>
      </c>
      <c r="C113" s="267" t="s">
        <v>1959</v>
      </c>
      <c r="D113" s="286">
        <v>1320</v>
      </c>
      <c r="E113" s="301">
        <f t="shared" si="36"/>
        <v>990</v>
      </c>
      <c r="F113" s="302">
        <f t="shared" si="37"/>
        <v>924</v>
      </c>
      <c r="G113" s="302">
        <f t="shared" si="38"/>
        <v>858</v>
      </c>
      <c r="H113" s="98"/>
      <c r="I113" s="51">
        <f t="shared" si="39"/>
        <v>0</v>
      </c>
      <c r="J113" s="51">
        <f t="shared" si="40"/>
        <v>0</v>
      </c>
      <c r="K113" s="51">
        <f t="shared" si="41"/>
        <v>0</v>
      </c>
      <c r="L113" s="33" t="s">
        <v>180</v>
      </c>
    </row>
    <row r="114" spans="1:12" s="158" customFormat="1" ht="15" customHeight="1" x14ac:dyDescent="0.25">
      <c r="A114" s="154">
        <v>95</v>
      </c>
      <c r="B114" s="168" t="s">
        <v>1977</v>
      </c>
      <c r="C114" s="267" t="s">
        <v>1960</v>
      </c>
      <c r="D114" s="286">
        <v>1320</v>
      </c>
      <c r="E114" s="301">
        <f t="shared" si="36"/>
        <v>990</v>
      </c>
      <c r="F114" s="302">
        <f t="shared" si="37"/>
        <v>924</v>
      </c>
      <c r="G114" s="302">
        <f t="shared" si="38"/>
        <v>858</v>
      </c>
      <c r="H114" s="98"/>
      <c r="I114" s="51">
        <f t="shared" si="39"/>
        <v>0</v>
      </c>
      <c r="J114" s="51">
        <f t="shared" si="40"/>
        <v>0</v>
      </c>
      <c r="K114" s="51">
        <f t="shared" si="41"/>
        <v>0</v>
      </c>
      <c r="L114" s="33" t="s">
        <v>180</v>
      </c>
    </row>
    <row r="115" spans="1:12" s="158" customFormat="1" ht="15" customHeight="1" x14ac:dyDescent="0.25">
      <c r="A115" s="154">
        <v>96</v>
      </c>
      <c r="B115" s="168" t="s">
        <v>1978</v>
      </c>
      <c r="C115" s="267" t="s">
        <v>1961</v>
      </c>
      <c r="D115" s="286">
        <v>1375</v>
      </c>
      <c r="E115" s="301">
        <f t="shared" si="36"/>
        <v>1031.25</v>
      </c>
      <c r="F115" s="302">
        <f t="shared" si="37"/>
        <v>962.5</v>
      </c>
      <c r="G115" s="302">
        <f t="shared" si="38"/>
        <v>893.75</v>
      </c>
      <c r="H115" s="98"/>
      <c r="I115" s="51">
        <f t="shared" si="39"/>
        <v>0</v>
      </c>
      <c r="J115" s="51">
        <f t="shared" si="40"/>
        <v>0</v>
      </c>
      <c r="K115" s="51">
        <f t="shared" si="41"/>
        <v>0</v>
      </c>
      <c r="L115" s="33" t="s">
        <v>180</v>
      </c>
    </row>
    <row r="116" spans="1:12" s="158" customFormat="1" ht="15" customHeight="1" x14ac:dyDescent="0.25">
      <c r="A116" s="154">
        <v>97</v>
      </c>
      <c r="B116" s="168" t="s">
        <v>1979</v>
      </c>
      <c r="C116" s="267" t="s">
        <v>1962</v>
      </c>
      <c r="D116" s="286">
        <v>1160</v>
      </c>
      <c r="E116" s="301">
        <f t="shared" si="36"/>
        <v>870</v>
      </c>
      <c r="F116" s="302">
        <f t="shared" si="37"/>
        <v>812</v>
      </c>
      <c r="G116" s="302">
        <f t="shared" si="38"/>
        <v>754</v>
      </c>
      <c r="H116" s="98"/>
      <c r="I116" s="51">
        <f t="shared" si="39"/>
        <v>0</v>
      </c>
      <c r="J116" s="51">
        <f t="shared" si="40"/>
        <v>0</v>
      </c>
      <c r="K116" s="51">
        <f t="shared" si="41"/>
        <v>0</v>
      </c>
      <c r="L116" s="33" t="s">
        <v>180</v>
      </c>
    </row>
    <row r="117" spans="1:12" s="158" customFormat="1" ht="15" customHeight="1" x14ac:dyDescent="0.25">
      <c r="A117" s="154">
        <v>98</v>
      </c>
      <c r="B117" s="168" t="s">
        <v>1980</v>
      </c>
      <c r="C117" s="267" t="s">
        <v>1963</v>
      </c>
      <c r="D117" s="286">
        <v>1320</v>
      </c>
      <c r="E117" s="301">
        <f t="shared" si="36"/>
        <v>990</v>
      </c>
      <c r="F117" s="302">
        <f t="shared" si="37"/>
        <v>924</v>
      </c>
      <c r="G117" s="302">
        <f t="shared" si="38"/>
        <v>858</v>
      </c>
      <c r="H117" s="98"/>
      <c r="I117" s="51">
        <f t="shared" si="39"/>
        <v>0</v>
      </c>
      <c r="J117" s="51">
        <f t="shared" si="40"/>
        <v>0</v>
      </c>
      <c r="K117" s="51">
        <f t="shared" si="41"/>
        <v>0</v>
      </c>
      <c r="L117" s="33" t="s">
        <v>180</v>
      </c>
    </row>
    <row r="118" spans="1:12" s="158" customFormat="1" ht="15" customHeight="1" x14ac:dyDescent="0.25">
      <c r="A118" s="154">
        <v>99</v>
      </c>
      <c r="B118" s="168" t="s">
        <v>1981</v>
      </c>
      <c r="C118" s="267" t="s">
        <v>1964</v>
      </c>
      <c r="D118" s="286">
        <v>1320</v>
      </c>
      <c r="E118" s="301">
        <f t="shared" si="36"/>
        <v>990</v>
      </c>
      <c r="F118" s="302">
        <f t="shared" si="37"/>
        <v>924</v>
      </c>
      <c r="G118" s="302">
        <f t="shared" si="38"/>
        <v>858</v>
      </c>
      <c r="H118" s="98"/>
      <c r="I118" s="51">
        <f t="shared" si="39"/>
        <v>0</v>
      </c>
      <c r="J118" s="51">
        <f t="shared" si="40"/>
        <v>0</v>
      </c>
      <c r="K118" s="51">
        <f t="shared" si="41"/>
        <v>0</v>
      </c>
      <c r="L118" s="33" t="s">
        <v>180</v>
      </c>
    </row>
    <row r="119" spans="1:12" s="158" customFormat="1" ht="15" customHeight="1" x14ac:dyDescent="0.25">
      <c r="A119" s="154">
        <v>100</v>
      </c>
      <c r="B119" s="168" t="s">
        <v>1982</v>
      </c>
      <c r="C119" s="267" t="s">
        <v>1965</v>
      </c>
      <c r="D119" s="286">
        <v>1320</v>
      </c>
      <c r="E119" s="301">
        <f t="shared" si="36"/>
        <v>990</v>
      </c>
      <c r="F119" s="302">
        <f t="shared" si="37"/>
        <v>924</v>
      </c>
      <c r="G119" s="302">
        <f t="shared" si="38"/>
        <v>858</v>
      </c>
      <c r="H119" s="98"/>
      <c r="I119" s="51">
        <f t="shared" si="39"/>
        <v>0</v>
      </c>
      <c r="J119" s="51">
        <f t="shared" si="40"/>
        <v>0</v>
      </c>
      <c r="K119" s="51">
        <f t="shared" si="41"/>
        <v>0</v>
      </c>
      <c r="L119" s="33" t="s">
        <v>180</v>
      </c>
    </row>
    <row r="120" spans="1:12" s="158" customFormat="1" ht="15" customHeight="1" x14ac:dyDescent="0.25">
      <c r="A120" s="154">
        <v>101</v>
      </c>
      <c r="B120" s="168" t="s">
        <v>1983</v>
      </c>
      <c r="C120" s="267" t="s">
        <v>1966</v>
      </c>
      <c r="D120" s="286">
        <v>1480</v>
      </c>
      <c r="E120" s="301">
        <f t="shared" si="36"/>
        <v>1110</v>
      </c>
      <c r="F120" s="302">
        <f t="shared" si="37"/>
        <v>1036</v>
      </c>
      <c r="G120" s="302">
        <f t="shared" si="38"/>
        <v>962</v>
      </c>
      <c r="H120" s="98"/>
      <c r="I120" s="51">
        <f t="shared" si="39"/>
        <v>0</v>
      </c>
      <c r="J120" s="51">
        <f t="shared" si="40"/>
        <v>0</v>
      </c>
      <c r="K120" s="51">
        <f t="shared" si="41"/>
        <v>0</v>
      </c>
      <c r="L120" s="33" t="s">
        <v>180</v>
      </c>
    </row>
    <row r="121" spans="1:12" s="158" customFormat="1" ht="15" customHeight="1" x14ac:dyDescent="0.25">
      <c r="A121" s="154">
        <v>102</v>
      </c>
      <c r="B121" s="168" t="s">
        <v>1984</v>
      </c>
      <c r="C121" s="267" t="s">
        <v>1967</v>
      </c>
      <c r="D121" s="286">
        <v>1320</v>
      </c>
      <c r="E121" s="301">
        <f t="shared" si="36"/>
        <v>990</v>
      </c>
      <c r="F121" s="302">
        <f t="shared" si="37"/>
        <v>924</v>
      </c>
      <c r="G121" s="302">
        <f t="shared" si="38"/>
        <v>858</v>
      </c>
      <c r="H121" s="98"/>
      <c r="I121" s="51">
        <f t="shared" si="39"/>
        <v>0</v>
      </c>
      <c r="J121" s="51">
        <f t="shared" si="40"/>
        <v>0</v>
      </c>
      <c r="K121" s="51">
        <f t="shared" si="41"/>
        <v>0</v>
      </c>
      <c r="L121" s="33" t="s">
        <v>180</v>
      </c>
    </row>
    <row r="122" spans="1:12" s="158" customFormat="1" ht="15" customHeight="1" x14ac:dyDescent="0.25">
      <c r="A122" s="154">
        <v>103</v>
      </c>
      <c r="B122" s="168" t="s">
        <v>1985</v>
      </c>
      <c r="C122" s="267" t="s">
        <v>1968</v>
      </c>
      <c r="D122" s="286">
        <v>1320</v>
      </c>
      <c r="E122" s="301">
        <f t="shared" si="36"/>
        <v>990</v>
      </c>
      <c r="F122" s="302">
        <f t="shared" si="37"/>
        <v>924</v>
      </c>
      <c r="G122" s="302">
        <f t="shared" si="38"/>
        <v>858</v>
      </c>
      <c r="H122" s="98"/>
      <c r="I122" s="51">
        <f t="shared" si="39"/>
        <v>0</v>
      </c>
      <c r="J122" s="51">
        <f t="shared" si="40"/>
        <v>0</v>
      </c>
      <c r="K122" s="51">
        <f t="shared" si="41"/>
        <v>0</v>
      </c>
      <c r="L122" s="33" t="s">
        <v>180</v>
      </c>
    </row>
    <row r="123" spans="1:12" s="158" customFormat="1" ht="15" customHeight="1" x14ac:dyDescent="0.25">
      <c r="A123" s="154">
        <v>104</v>
      </c>
      <c r="B123" s="168" t="s">
        <v>1986</v>
      </c>
      <c r="C123" s="267" t="s">
        <v>1969</v>
      </c>
      <c r="D123" s="286">
        <v>990</v>
      </c>
      <c r="E123" s="301">
        <f t="shared" si="36"/>
        <v>742.5</v>
      </c>
      <c r="F123" s="302">
        <f t="shared" si="37"/>
        <v>693</v>
      </c>
      <c r="G123" s="302">
        <f t="shared" si="38"/>
        <v>643.5</v>
      </c>
      <c r="H123" s="98"/>
      <c r="I123" s="51">
        <f t="shared" si="39"/>
        <v>0</v>
      </c>
      <c r="J123" s="51">
        <f t="shared" si="40"/>
        <v>0</v>
      </c>
      <c r="K123" s="51">
        <f t="shared" si="41"/>
        <v>0</v>
      </c>
      <c r="L123" s="33" t="s">
        <v>180</v>
      </c>
    </row>
    <row r="124" spans="1:12" s="158" customFormat="1" ht="15" customHeight="1" x14ac:dyDescent="0.25">
      <c r="A124" s="154">
        <v>105</v>
      </c>
      <c r="B124" s="168" t="s">
        <v>1987</v>
      </c>
      <c r="C124" s="267" t="s">
        <v>1970</v>
      </c>
      <c r="D124" s="286">
        <v>990</v>
      </c>
      <c r="E124" s="301">
        <f t="shared" si="36"/>
        <v>742.5</v>
      </c>
      <c r="F124" s="302">
        <f t="shared" si="37"/>
        <v>693</v>
      </c>
      <c r="G124" s="302">
        <f t="shared" si="38"/>
        <v>643.5</v>
      </c>
      <c r="H124" s="98"/>
      <c r="I124" s="51">
        <f t="shared" si="39"/>
        <v>0</v>
      </c>
      <c r="J124" s="51">
        <f t="shared" si="40"/>
        <v>0</v>
      </c>
      <c r="K124" s="51">
        <f t="shared" si="41"/>
        <v>0</v>
      </c>
      <c r="L124" s="33" t="s">
        <v>180</v>
      </c>
    </row>
    <row r="125" spans="1:12" s="158" customFormat="1" ht="15" customHeight="1" x14ac:dyDescent="0.25">
      <c r="A125" s="154">
        <v>106</v>
      </c>
      <c r="B125" s="168" t="s">
        <v>1988</v>
      </c>
      <c r="C125" s="267" t="s">
        <v>1971</v>
      </c>
      <c r="D125" s="286">
        <v>990</v>
      </c>
      <c r="E125" s="301">
        <f t="shared" si="36"/>
        <v>742.5</v>
      </c>
      <c r="F125" s="302">
        <f t="shared" si="37"/>
        <v>693</v>
      </c>
      <c r="G125" s="302">
        <f t="shared" si="38"/>
        <v>643.5</v>
      </c>
      <c r="H125" s="98"/>
      <c r="I125" s="51">
        <f t="shared" si="39"/>
        <v>0</v>
      </c>
      <c r="J125" s="51">
        <f t="shared" si="40"/>
        <v>0</v>
      </c>
      <c r="K125" s="51">
        <f t="shared" si="41"/>
        <v>0</v>
      </c>
      <c r="L125" s="33" t="s">
        <v>180</v>
      </c>
    </row>
    <row r="126" spans="1:12" s="158" customFormat="1" ht="15" customHeight="1" x14ac:dyDescent="0.25">
      <c r="A126" s="154">
        <v>107</v>
      </c>
      <c r="B126" s="168" t="s">
        <v>1989</v>
      </c>
      <c r="C126" s="267" t="s">
        <v>1972</v>
      </c>
      <c r="D126" s="286">
        <v>1320</v>
      </c>
      <c r="E126" s="301">
        <f t="shared" si="36"/>
        <v>990</v>
      </c>
      <c r="F126" s="302">
        <f t="shared" si="37"/>
        <v>924</v>
      </c>
      <c r="G126" s="302">
        <f t="shared" si="38"/>
        <v>858</v>
      </c>
      <c r="H126" s="98"/>
      <c r="I126" s="51">
        <f t="shared" si="39"/>
        <v>0</v>
      </c>
      <c r="J126" s="51">
        <f t="shared" si="40"/>
        <v>0</v>
      </c>
      <c r="K126" s="51">
        <f t="shared" si="41"/>
        <v>0</v>
      </c>
      <c r="L126" s="33" t="s">
        <v>180</v>
      </c>
    </row>
    <row r="127" spans="1:12" x14ac:dyDescent="0.25">
      <c r="I127" s="231" t="s">
        <v>182</v>
      </c>
      <c r="J127" s="232"/>
      <c r="K127" s="232"/>
      <c r="L127" s="233"/>
    </row>
    <row r="129" spans="6:11" x14ac:dyDescent="0.25">
      <c r="F129" s="97"/>
      <c r="G129" s="31" t="s">
        <v>174</v>
      </c>
      <c r="H129" s="234"/>
      <c r="I129" s="28">
        <f>SUM(I8:I126)</f>
        <v>0</v>
      </c>
      <c r="J129" s="28">
        <f t="shared" ref="J129:K129" si="42">SUM(J8:J126)</f>
        <v>0</v>
      </c>
      <c r="K129" s="28">
        <f t="shared" si="42"/>
        <v>0</v>
      </c>
    </row>
  </sheetData>
  <protectedRanges>
    <protectedRange sqref="H100 H35:H37 H68 H50:H60 H15 H41:H42 H7:H11 H70:H72 H17:H19 H74:H90 H102:H106 H92:H98 H44:H48 H25:H32 H23 H21 H13 H62:H66 H108:H126" name="Діапазон1_1"/>
  </protectedRanges>
  <mergeCells count="7">
    <mergeCell ref="L4:L6"/>
    <mergeCell ref="H5:H6"/>
    <mergeCell ref="C1:E2"/>
    <mergeCell ref="C6:D6"/>
    <mergeCell ref="A4:D4"/>
    <mergeCell ref="E4:G4"/>
    <mergeCell ref="H4:K4"/>
  </mergeCells>
  <pageMargins left="0" right="0" top="0" bottom="0" header="0" footer="0"/>
  <pageSetup scale="8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DA669B-E23A-4AEC-8BF7-0A8BCF5282F8}">
  <dimension ref="A1:N157"/>
  <sheetViews>
    <sheetView zoomScaleNormal="100" workbookViewId="0">
      <selection activeCell="B107" sqref="B107:D122"/>
    </sheetView>
  </sheetViews>
  <sheetFormatPr defaultColWidth="9.140625" defaultRowHeight="15" x14ac:dyDescent="0.25"/>
  <cols>
    <col min="1" max="1" width="6.140625" style="133" customWidth="1"/>
    <col min="2" max="2" width="7.42578125" style="133" customWidth="1"/>
    <col min="3" max="3" width="57.140625" style="133" customWidth="1"/>
    <col min="4" max="4" width="7.42578125" style="133" customWidth="1"/>
    <col min="5" max="5" width="9.28515625" style="133" customWidth="1"/>
    <col min="6" max="6" width="10" style="133" customWidth="1"/>
    <col min="7" max="7" width="9" style="133" customWidth="1"/>
    <col min="8" max="8" width="7" style="133" customWidth="1"/>
    <col min="9" max="9" width="10.7109375" style="133" customWidth="1"/>
    <col min="10" max="11" width="9.140625" style="133"/>
    <col min="12" max="12" width="11.42578125" style="144" customWidth="1"/>
    <col min="13" max="13" width="47" style="133" customWidth="1"/>
    <col min="14" max="14" width="43" style="133" customWidth="1"/>
    <col min="15" max="16384" width="9.140625" style="133"/>
  </cols>
  <sheetData>
    <row r="1" spans="1:13" x14ac:dyDescent="0.25">
      <c r="C1" s="392" t="s">
        <v>154</v>
      </c>
      <c r="D1" s="399"/>
      <c r="E1" s="399"/>
      <c r="F1" s="141" t="s">
        <v>153</v>
      </c>
      <c r="G1" s="14">
        <f>Загальний!H8</f>
        <v>45530</v>
      </c>
      <c r="H1" s="142" t="s">
        <v>0</v>
      </c>
      <c r="I1" s="143"/>
      <c r="J1" s="143"/>
      <c r="K1" s="143"/>
    </row>
    <row r="2" spans="1:13" ht="27" customHeight="1" x14ac:dyDescent="0.25">
      <c r="C2" s="392"/>
      <c r="D2" s="399"/>
      <c r="E2" s="399"/>
      <c r="F2"/>
      <c r="H2" s="145" t="s">
        <v>1</v>
      </c>
      <c r="I2" s="146"/>
      <c r="J2" s="146"/>
      <c r="K2" s="146"/>
    </row>
    <row r="3" spans="1:13" ht="12" customHeight="1" x14ac:dyDescent="0.25">
      <c r="H3" s="147" t="s">
        <v>158</v>
      </c>
      <c r="I3" s="148"/>
      <c r="J3" s="148"/>
      <c r="K3" s="148"/>
    </row>
    <row r="4" spans="1:13" ht="21.75" customHeight="1" x14ac:dyDescent="0.25">
      <c r="A4" s="394" t="s">
        <v>176</v>
      </c>
      <c r="B4" s="394"/>
      <c r="C4" s="394"/>
      <c r="D4" s="394"/>
      <c r="E4" s="402" t="s">
        <v>6</v>
      </c>
      <c r="F4" s="402"/>
      <c r="G4" s="402"/>
      <c r="H4" s="396" t="s">
        <v>7</v>
      </c>
      <c r="I4" s="396"/>
      <c r="J4" s="396"/>
      <c r="K4" s="396"/>
      <c r="L4" s="389" t="s">
        <v>1607</v>
      </c>
    </row>
    <row r="5" spans="1:13" ht="36" customHeight="1" x14ac:dyDescent="0.25">
      <c r="A5" s="149" t="s">
        <v>3</v>
      </c>
      <c r="B5" s="150" t="s">
        <v>2</v>
      </c>
      <c r="C5" s="150" t="s">
        <v>4</v>
      </c>
      <c r="D5" s="151" t="s">
        <v>5</v>
      </c>
      <c r="E5" s="10" t="s">
        <v>164</v>
      </c>
      <c r="F5" s="10" t="s">
        <v>163</v>
      </c>
      <c r="G5" s="10" t="s">
        <v>162</v>
      </c>
      <c r="H5" s="397" t="s">
        <v>8</v>
      </c>
      <c r="I5" s="10" t="s">
        <v>164</v>
      </c>
      <c r="J5" s="10" t="s">
        <v>163</v>
      </c>
      <c r="K5" s="10" t="s">
        <v>162</v>
      </c>
      <c r="L5" s="390"/>
    </row>
    <row r="6" spans="1:13" ht="33" customHeight="1" x14ac:dyDescent="0.25">
      <c r="A6" s="152"/>
      <c r="B6" s="152"/>
      <c r="C6" s="407" t="s">
        <v>1948</v>
      </c>
      <c r="D6" s="408"/>
      <c r="E6" s="327">
        <v>0.2</v>
      </c>
      <c r="F6" s="327">
        <v>0.25</v>
      </c>
      <c r="G6" s="327">
        <v>0.3</v>
      </c>
      <c r="H6" s="406"/>
      <c r="I6" s="328" t="s">
        <v>177</v>
      </c>
      <c r="J6" s="328" t="s">
        <v>178</v>
      </c>
      <c r="K6" s="328" t="s">
        <v>179</v>
      </c>
      <c r="L6" s="390"/>
    </row>
    <row r="7" spans="1:13" s="158" customFormat="1" ht="16.5" customHeight="1" x14ac:dyDescent="0.25">
      <c r="A7" s="329"/>
      <c r="B7" s="330"/>
      <c r="C7" s="331" t="s">
        <v>1860</v>
      </c>
      <c r="D7" s="330"/>
      <c r="E7" s="332"/>
      <c r="F7" s="332"/>
      <c r="G7" s="332"/>
      <c r="H7" s="332"/>
      <c r="I7" s="332"/>
      <c r="J7" s="332"/>
      <c r="K7" s="332"/>
      <c r="L7" s="332"/>
    </row>
    <row r="8" spans="1:13" s="158" customFormat="1" ht="15" customHeight="1" x14ac:dyDescent="0.25">
      <c r="A8" s="333">
        <v>1</v>
      </c>
      <c r="B8" s="333">
        <v>4107</v>
      </c>
      <c r="C8" s="335" t="s">
        <v>1818</v>
      </c>
      <c r="D8" s="336">
        <v>220</v>
      </c>
      <c r="E8" s="51">
        <f>D8-D8/100*20</f>
        <v>176</v>
      </c>
      <c r="F8" s="51">
        <f>D8-D8/100*25</f>
        <v>165</v>
      </c>
      <c r="G8" s="51">
        <f>D8-D8/100*30</f>
        <v>154</v>
      </c>
      <c r="H8" s="98"/>
      <c r="I8" s="51">
        <f t="shared" ref="I8" si="0">H8*E8</f>
        <v>0</v>
      </c>
      <c r="J8" s="51">
        <f t="shared" ref="J8" si="1">H8*F8</f>
        <v>0</v>
      </c>
      <c r="K8" s="51">
        <f t="shared" ref="K8" si="2">H8*G8</f>
        <v>0</v>
      </c>
      <c r="L8" s="33" t="s">
        <v>180</v>
      </c>
      <c r="M8"/>
    </row>
    <row r="9" spans="1:13" s="158" customFormat="1" ht="15" customHeight="1" x14ac:dyDescent="0.25">
      <c r="A9" s="333">
        <v>2</v>
      </c>
      <c r="B9" s="333">
        <v>4104</v>
      </c>
      <c r="C9" s="335" t="s">
        <v>1819</v>
      </c>
      <c r="D9" s="336">
        <v>220</v>
      </c>
      <c r="E9" s="51">
        <f t="shared" ref="E9:E72" si="3">D9-D9/100*20</f>
        <v>176</v>
      </c>
      <c r="F9" s="51">
        <f t="shared" ref="F9:F36" si="4">D9-D9/100*25</f>
        <v>165</v>
      </c>
      <c r="G9" s="51">
        <f t="shared" ref="G9:G36" si="5">D9-D9/100*30</f>
        <v>154</v>
      </c>
      <c r="H9" s="98"/>
      <c r="I9" s="51">
        <f t="shared" ref="I9:I24" si="6">H9*E9</f>
        <v>0</v>
      </c>
      <c r="J9" s="51">
        <f t="shared" ref="J9:J24" si="7">H9*F9</f>
        <v>0</v>
      </c>
      <c r="K9" s="51">
        <f t="shared" ref="K9:K24" si="8">H9*G9</f>
        <v>0</v>
      </c>
      <c r="L9" s="33" t="s">
        <v>180</v>
      </c>
    </row>
    <row r="10" spans="1:13" s="158" customFormat="1" ht="15" customHeight="1" x14ac:dyDescent="0.25">
      <c r="A10" s="333">
        <v>3</v>
      </c>
      <c r="B10" s="333">
        <v>4105</v>
      </c>
      <c r="C10" s="335" t="s">
        <v>1820</v>
      </c>
      <c r="D10" s="336">
        <v>220</v>
      </c>
      <c r="E10" s="51">
        <f t="shared" si="3"/>
        <v>176</v>
      </c>
      <c r="F10" s="51">
        <f t="shared" si="4"/>
        <v>165</v>
      </c>
      <c r="G10" s="51">
        <f t="shared" si="5"/>
        <v>154</v>
      </c>
      <c r="H10" s="98"/>
      <c r="I10" s="51">
        <f t="shared" si="6"/>
        <v>0</v>
      </c>
      <c r="J10" s="51">
        <f t="shared" si="7"/>
        <v>0</v>
      </c>
      <c r="K10" s="51">
        <f t="shared" si="8"/>
        <v>0</v>
      </c>
      <c r="L10" s="33" t="s">
        <v>180</v>
      </c>
    </row>
    <row r="11" spans="1:13" s="158" customFormat="1" ht="15" customHeight="1" x14ac:dyDescent="0.25">
      <c r="A11" s="333">
        <v>4</v>
      </c>
      <c r="B11" s="333">
        <v>4106</v>
      </c>
      <c r="C11" s="335" t="s">
        <v>1821</v>
      </c>
      <c r="D11" s="336">
        <v>220</v>
      </c>
      <c r="E11" s="51">
        <f t="shared" si="3"/>
        <v>176</v>
      </c>
      <c r="F11" s="51">
        <f t="shared" si="4"/>
        <v>165</v>
      </c>
      <c r="G11" s="51">
        <f t="shared" si="5"/>
        <v>154</v>
      </c>
      <c r="H11" s="98"/>
      <c r="I11" s="51">
        <f t="shared" si="6"/>
        <v>0</v>
      </c>
      <c r="J11" s="51">
        <f t="shared" si="7"/>
        <v>0</v>
      </c>
      <c r="K11" s="51">
        <f t="shared" si="8"/>
        <v>0</v>
      </c>
      <c r="L11" s="33" t="s">
        <v>180</v>
      </c>
    </row>
    <row r="12" spans="1:13" s="158" customFormat="1" ht="15" customHeight="1" x14ac:dyDescent="0.25">
      <c r="A12" s="333">
        <v>5</v>
      </c>
      <c r="B12" s="333">
        <v>4103</v>
      </c>
      <c r="C12" s="335" t="s">
        <v>1822</v>
      </c>
      <c r="D12" s="336">
        <v>220</v>
      </c>
      <c r="E12" s="51">
        <f t="shared" si="3"/>
        <v>176</v>
      </c>
      <c r="F12" s="51">
        <f t="shared" si="4"/>
        <v>165</v>
      </c>
      <c r="G12" s="51">
        <f t="shared" si="5"/>
        <v>154</v>
      </c>
      <c r="H12" s="98"/>
      <c r="I12" s="51">
        <f t="shared" si="6"/>
        <v>0</v>
      </c>
      <c r="J12" s="51">
        <f t="shared" si="7"/>
        <v>0</v>
      </c>
      <c r="K12" s="51">
        <f t="shared" si="8"/>
        <v>0</v>
      </c>
      <c r="L12" s="33" t="s">
        <v>180</v>
      </c>
    </row>
    <row r="13" spans="1:13" s="158" customFormat="1" ht="15" customHeight="1" x14ac:dyDescent="0.25">
      <c r="A13" s="333">
        <v>6</v>
      </c>
      <c r="B13" s="333">
        <v>4101</v>
      </c>
      <c r="C13" s="335" t="s">
        <v>1823</v>
      </c>
      <c r="D13" s="336">
        <v>220</v>
      </c>
      <c r="E13" s="51">
        <f t="shared" si="3"/>
        <v>176</v>
      </c>
      <c r="F13" s="51">
        <f t="shared" si="4"/>
        <v>165</v>
      </c>
      <c r="G13" s="51">
        <f t="shared" si="5"/>
        <v>154</v>
      </c>
      <c r="H13" s="98"/>
      <c r="I13" s="51">
        <f t="shared" si="6"/>
        <v>0</v>
      </c>
      <c r="J13" s="51">
        <f t="shared" si="7"/>
        <v>0</v>
      </c>
      <c r="K13" s="51">
        <f t="shared" si="8"/>
        <v>0</v>
      </c>
      <c r="L13" s="33" t="s">
        <v>180</v>
      </c>
    </row>
    <row r="14" spans="1:13" s="158" customFormat="1" ht="15" customHeight="1" x14ac:dyDescent="0.25">
      <c r="A14" s="333">
        <v>7</v>
      </c>
      <c r="B14" s="333">
        <v>4100</v>
      </c>
      <c r="C14" s="335" t="s">
        <v>1824</v>
      </c>
      <c r="D14" s="336">
        <v>220</v>
      </c>
      <c r="E14" s="51">
        <f t="shared" si="3"/>
        <v>176</v>
      </c>
      <c r="F14" s="51">
        <f t="shared" si="4"/>
        <v>165</v>
      </c>
      <c r="G14" s="51">
        <f t="shared" si="5"/>
        <v>154</v>
      </c>
      <c r="H14" s="98"/>
      <c r="I14" s="51">
        <f t="shared" si="6"/>
        <v>0</v>
      </c>
      <c r="J14" s="51">
        <f t="shared" si="7"/>
        <v>0</v>
      </c>
      <c r="K14" s="51">
        <f t="shared" si="8"/>
        <v>0</v>
      </c>
      <c r="L14" s="33" t="s">
        <v>180</v>
      </c>
    </row>
    <row r="15" spans="1:13" s="158" customFormat="1" ht="15" customHeight="1" x14ac:dyDescent="0.25">
      <c r="A15" s="333">
        <v>8</v>
      </c>
      <c r="B15" s="333">
        <v>4099</v>
      </c>
      <c r="C15" s="335" t="s">
        <v>1825</v>
      </c>
      <c r="D15" s="336">
        <v>220</v>
      </c>
      <c r="E15" s="51">
        <f t="shared" si="3"/>
        <v>176</v>
      </c>
      <c r="F15" s="51">
        <f t="shared" si="4"/>
        <v>165</v>
      </c>
      <c r="G15" s="51">
        <f t="shared" si="5"/>
        <v>154</v>
      </c>
      <c r="H15" s="98"/>
      <c r="I15" s="51">
        <f t="shared" si="6"/>
        <v>0</v>
      </c>
      <c r="J15" s="51">
        <f t="shared" si="7"/>
        <v>0</v>
      </c>
      <c r="K15" s="51">
        <f t="shared" si="8"/>
        <v>0</v>
      </c>
      <c r="L15" s="33" t="s">
        <v>180</v>
      </c>
    </row>
    <row r="16" spans="1:13" s="158" customFormat="1" ht="15" customHeight="1" x14ac:dyDescent="0.25">
      <c r="A16" s="333">
        <v>9</v>
      </c>
      <c r="B16" s="333">
        <v>4098</v>
      </c>
      <c r="C16" s="335" t="s">
        <v>1827</v>
      </c>
      <c r="D16" s="336">
        <v>220</v>
      </c>
      <c r="E16" s="51">
        <f t="shared" si="3"/>
        <v>176</v>
      </c>
      <c r="F16" s="51">
        <f t="shared" si="4"/>
        <v>165</v>
      </c>
      <c r="G16" s="51">
        <f t="shared" si="5"/>
        <v>154</v>
      </c>
      <c r="H16" s="98"/>
      <c r="I16" s="51">
        <f t="shared" si="6"/>
        <v>0</v>
      </c>
      <c r="J16" s="51">
        <f t="shared" si="7"/>
        <v>0</v>
      </c>
      <c r="K16" s="51">
        <f t="shared" si="8"/>
        <v>0</v>
      </c>
      <c r="L16" s="33" t="s">
        <v>180</v>
      </c>
    </row>
    <row r="17" spans="1:12" s="158" customFormat="1" ht="15" customHeight="1" x14ac:dyDescent="0.25">
      <c r="A17" s="333">
        <v>10</v>
      </c>
      <c r="B17" s="333">
        <v>4097</v>
      </c>
      <c r="C17" s="335" t="s">
        <v>1828</v>
      </c>
      <c r="D17" s="336">
        <v>220</v>
      </c>
      <c r="E17" s="51">
        <f t="shared" si="3"/>
        <v>176</v>
      </c>
      <c r="F17" s="51">
        <f t="shared" si="4"/>
        <v>165</v>
      </c>
      <c r="G17" s="51">
        <f t="shared" si="5"/>
        <v>154</v>
      </c>
      <c r="H17" s="98"/>
      <c r="I17" s="51">
        <f t="shared" si="6"/>
        <v>0</v>
      </c>
      <c r="J17" s="51">
        <f t="shared" si="7"/>
        <v>0</v>
      </c>
      <c r="K17" s="51">
        <f t="shared" si="8"/>
        <v>0</v>
      </c>
      <c r="L17" s="33" t="s">
        <v>180</v>
      </c>
    </row>
    <row r="18" spans="1:12" s="158" customFormat="1" ht="15" customHeight="1" x14ac:dyDescent="0.25">
      <c r="A18" s="333">
        <v>11</v>
      </c>
      <c r="B18" s="333">
        <v>4095</v>
      </c>
      <c r="C18" s="335" t="s">
        <v>1829</v>
      </c>
      <c r="D18" s="336">
        <v>220</v>
      </c>
      <c r="E18" s="51">
        <f t="shared" si="3"/>
        <v>176</v>
      </c>
      <c r="F18" s="51">
        <f t="shared" si="4"/>
        <v>165</v>
      </c>
      <c r="G18" s="51">
        <f t="shared" si="5"/>
        <v>154</v>
      </c>
      <c r="H18" s="98"/>
      <c r="I18" s="51">
        <f t="shared" si="6"/>
        <v>0</v>
      </c>
      <c r="J18" s="51">
        <f t="shared" si="7"/>
        <v>0</v>
      </c>
      <c r="K18" s="51">
        <f t="shared" si="8"/>
        <v>0</v>
      </c>
      <c r="L18" s="33" t="s">
        <v>180</v>
      </c>
    </row>
    <row r="19" spans="1:12" s="158" customFormat="1" ht="15" customHeight="1" x14ac:dyDescent="0.25">
      <c r="A19" s="333">
        <v>12</v>
      </c>
      <c r="B19" s="333">
        <v>4094</v>
      </c>
      <c r="C19" s="335" t="s">
        <v>1830</v>
      </c>
      <c r="D19" s="336">
        <v>220</v>
      </c>
      <c r="E19" s="51">
        <f t="shared" si="3"/>
        <v>176</v>
      </c>
      <c r="F19" s="51">
        <f t="shared" si="4"/>
        <v>165</v>
      </c>
      <c r="G19" s="51">
        <f t="shared" si="5"/>
        <v>154</v>
      </c>
      <c r="H19" s="98"/>
      <c r="I19" s="51">
        <f t="shared" si="6"/>
        <v>0</v>
      </c>
      <c r="J19" s="51">
        <f t="shared" si="7"/>
        <v>0</v>
      </c>
      <c r="K19" s="51">
        <f t="shared" si="8"/>
        <v>0</v>
      </c>
      <c r="L19" s="33" t="s">
        <v>180</v>
      </c>
    </row>
    <row r="20" spans="1:12" s="158" customFormat="1" ht="15" customHeight="1" x14ac:dyDescent="0.25">
      <c r="A20" s="333">
        <v>13</v>
      </c>
      <c r="B20" s="333">
        <v>4093</v>
      </c>
      <c r="C20" s="335" t="s">
        <v>1831</v>
      </c>
      <c r="D20" s="336">
        <v>220</v>
      </c>
      <c r="E20" s="51">
        <f t="shared" si="3"/>
        <v>176</v>
      </c>
      <c r="F20" s="51">
        <f t="shared" si="4"/>
        <v>165</v>
      </c>
      <c r="G20" s="51">
        <f t="shared" si="5"/>
        <v>154</v>
      </c>
      <c r="H20" s="98"/>
      <c r="I20" s="51">
        <f t="shared" si="6"/>
        <v>0</v>
      </c>
      <c r="J20" s="51">
        <f t="shared" si="7"/>
        <v>0</v>
      </c>
      <c r="K20" s="51">
        <f t="shared" si="8"/>
        <v>0</v>
      </c>
      <c r="L20" s="33" t="s">
        <v>180</v>
      </c>
    </row>
    <row r="21" spans="1:12" s="158" customFormat="1" ht="15" customHeight="1" x14ac:dyDescent="0.25">
      <c r="A21" s="333">
        <v>14</v>
      </c>
      <c r="B21" s="333">
        <v>4092</v>
      </c>
      <c r="C21" s="335" t="s">
        <v>1832</v>
      </c>
      <c r="D21" s="336">
        <v>220</v>
      </c>
      <c r="E21" s="51">
        <f t="shared" si="3"/>
        <v>176</v>
      </c>
      <c r="F21" s="51">
        <f t="shared" si="4"/>
        <v>165</v>
      </c>
      <c r="G21" s="51">
        <f t="shared" si="5"/>
        <v>154</v>
      </c>
      <c r="H21" s="98"/>
      <c r="I21" s="51">
        <f t="shared" si="6"/>
        <v>0</v>
      </c>
      <c r="J21" s="51">
        <f t="shared" si="7"/>
        <v>0</v>
      </c>
      <c r="K21" s="51">
        <f t="shared" si="8"/>
        <v>0</v>
      </c>
      <c r="L21" s="33" t="s">
        <v>180</v>
      </c>
    </row>
    <row r="22" spans="1:12" s="158" customFormat="1" ht="15" customHeight="1" x14ac:dyDescent="0.25">
      <c r="A22" s="333">
        <v>15</v>
      </c>
      <c r="B22" s="333">
        <v>4091</v>
      </c>
      <c r="C22" s="335" t="s">
        <v>1833</v>
      </c>
      <c r="D22" s="336">
        <v>220</v>
      </c>
      <c r="E22" s="51">
        <f t="shared" si="3"/>
        <v>176</v>
      </c>
      <c r="F22" s="51">
        <f t="shared" si="4"/>
        <v>165</v>
      </c>
      <c r="G22" s="51">
        <f t="shared" si="5"/>
        <v>154</v>
      </c>
      <c r="H22" s="98"/>
      <c r="I22" s="51">
        <f t="shared" si="6"/>
        <v>0</v>
      </c>
      <c r="J22" s="51">
        <f t="shared" si="7"/>
        <v>0</v>
      </c>
      <c r="K22" s="51">
        <f t="shared" si="8"/>
        <v>0</v>
      </c>
      <c r="L22" s="33" t="s">
        <v>180</v>
      </c>
    </row>
    <row r="23" spans="1:12" s="158" customFormat="1" ht="15" customHeight="1" x14ac:dyDescent="0.25">
      <c r="A23" s="333">
        <v>16</v>
      </c>
      <c r="B23" s="333">
        <v>4089</v>
      </c>
      <c r="C23" s="335" t="s">
        <v>1834</v>
      </c>
      <c r="D23" s="336">
        <v>220</v>
      </c>
      <c r="E23" s="51">
        <f t="shared" si="3"/>
        <v>176</v>
      </c>
      <c r="F23" s="51">
        <f t="shared" si="4"/>
        <v>165</v>
      </c>
      <c r="G23" s="51">
        <f t="shared" si="5"/>
        <v>154</v>
      </c>
      <c r="H23" s="98"/>
      <c r="I23" s="51">
        <f t="shared" si="6"/>
        <v>0</v>
      </c>
      <c r="J23" s="51">
        <f t="shared" si="7"/>
        <v>0</v>
      </c>
      <c r="K23" s="51">
        <f t="shared" si="8"/>
        <v>0</v>
      </c>
      <c r="L23" s="33" t="s">
        <v>180</v>
      </c>
    </row>
    <row r="24" spans="1:12" s="158" customFormat="1" ht="15" customHeight="1" x14ac:dyDescent="0.25">
      <c r="A24" s="333">
        <v>17</v>
      </c>
      <c r="B24" s="333">
        <v>1771</v>
      </c>
      <c r="C24" s="335" t="s">
        <v>1843</v>
      </c>
      <c r="D24" s="337">
        <v>220</v>
      </c>
      <c r="E24" s="51">
        <f t="shared" si="3"/>
        <v>176</v>
      </c>
      <c r="F24" s="51">
        <f t="shared" si="4"/>
        <v>165</v>
      </c>
      <c r="G24" s="51">
        <f t="shared" si="5"/>
        <v>154</v>
      </c>
      <c r="H24" s="98"/>
      <c r="I24" s="51">
        <f t="shared" si="6"/>
        <v>0</v>
      </c>
      <c r="J24" s="51">
        <f t="shared" si="7"/>
        <v>0</v>
      </c>
      <c r="K24" s="51">
        <f t="shared" si="8"/>
        <v>0</v>
      </c>
      <c r="L24" s="33" t="s">
        <v>180</v>
      </c>
    </row>
    <row r="25" spans="1:12" s="158" customFormat="1" ht="15" customHeight="1" x14ac:dyDescent="0.25">
      <c r="A25" s="333">
        <v>18</v>
      </c>
      <c r="B25" s="333">
        <v>2373</v>
      </c>
      <c r="C25" s="335" t="s">
        <v>1844</v>
      </c>
      <c r="D25" s="337">
        <v>220</v>
      </c>
      <c r="E25" s="51">
        <f t="shared" si="3"/>
        <v>176</v>
      </c>
      <c r="F25" s="51">
        <f t="shared" si="4"/>
        <v>165</v>
      </c>
      <c r="G25" s="51">
        <f t="shared" si="5"/>
        <v>154</v>
      </c>
      <c r="H25" s="98"/>
      <c r="I25" s="51">
        <f t="shared" ref="I25:I36" si="9">H25*E25</f>
        <v>0</v>
      </c>
      <c r="J25" s="51">
        <f t="shared" ref="J25:J36" si="10">H25*F25</f>
        <v>0</v>
      </c>
      <c r="K25" s="51">
        <f t="shared" ref="K25:K36" si="11">H25*G25</f>
        <v>0</v>
      </c>
      <c r="L25" s="33" t="s">
        <v>180</v>
      </c>
    </row>
    <row r="26" spans="1:12" s="158" customFormat="1" ht="15" customHeight="1" x14ac:dyDescent="0.25">
      <c r="A26" s="333">
        <v>19</v>
      </c>
      <c r="B26" s="333">
        <v>1761</v>
      </c>
      <c r="C26" s="335" t="s">
        <v>1845</v>
      </c>
      <c r="D26" s="337">
        <v>220</v>
      </c>
      <c r="E26" s="51">
        <f t="shared" si="3"/>
        <v>176</v>
      </c>
      <c r="F26" s="51">
        <f t="shared" si="4"/>
        <v>165</v>
      </c>
      <c r="G26" s="51">
        <f t="shared" si="5"/>
        <v>154</v>
      </c>
      <c r="H26" s="98"/>
      <c r="I26" s="51">
        <f t="shared" si="9"/>
        <v>0</v>
      </c>
      <c r="J26" s="51">
        <f t="shared" si="10"/>
        <v>0</v>
      </c>
      <c r="K26" s="51">
        <f t="shared" si="11"/>
        <v>0</v>
      </c>
      <c r="L26" s="33" t="s">
        <v>180</v>
      </c>
    </row>
    <row r="27" spans="1:12" s="158" customFormat="1" ht="15" customHeight="1" x14ac:dyDescent="0.25">
      <c r="A27" s="333">
        <v>20</v>
      </c>
      <c r="B27" s="333">
        <v>1766</v>
      </c>
      <c r="C27" s="335" t="s">
        <v>1846</v>
      </c>
      <c r="D27" s="337">
        <v>220</v>
      </c>
      <c r="E27" s="51">
        <f t="shared" si="3"/>
        <v>176</v>
      </c>
      <c r="F27" s="51">
        <f t="shared" si="4"/>
        <v>165</v>
      </c>
      <c r="G27" s="51">
        <f t="shared" si="5"/>
        <v>154</v>
      </c>
      <c r="H27" s="98"/>
      <c r="I27" s="51">
        <f t="shared" si="9"/>
        <v>0</v>
      </c>
      <c r="J27" s="51">
        <f t="shared" si="10"/>
        <v>0</v>
      </c>
      <c r="K27" s="51">
        <f t="shared" si="11"/>
        <v>0</v>
      </c>
      <c r="L27" s="33" t="s">
        <v>180</v>
      </c>
    </row>
    <row r="28" spans="1:12" s="158" customFormat="1" ht="15" customHeight="1" x14ac:dyDescent="0.25">
      <c r="A28" s="333">
        <v>21</v>
      </c>
      <c r="B28" s="333">
        <v>1765</v>
      </c>
      <c r="C28" s="335" t="s">
        <v>1847</v>
      </c>
      <c r="D28" s="337">
        <v>220</v>
      </c>
      <c r="E28" s="51">
        <f t="shared" si="3"/>
        <v>176</v>
      </c>
      <c r="F28" s="51">
        <f t="shared" si="4"/>
        <v>165</v>
      </c>
      <c r="G28" s="51">
        <f t="shared" si="5"/>
        <v>154</v>
      </c>
      <c r="H28" s="98"/>
      <c r="I28" s="51">
        <f t="shared" si="9"/>
        <v>0</v>
      </c>
      <c r="J28" s="51">
        <f t="shared" si="10"/>
        <v>0</v>
      </c>
      <c r="K28" s="51">
        <f t="shared" si="11"/>
        <v>0</v>
      </c>
      <c r="L28" s="33" t="s">
        <v>180</v>
      </c>
    </row>
    <row r="29" spans="1:12" s="158" customFormat="1" ht="15" customHeight="1" x14ac:dyDescent="0.25">
      <c r="A29" s="333">
        <v>22</v>
      </c>
      <c r="B29" s="333">
        <v>1770</v>
      </c>
      <c r="C29" s="335" t="s">
        <v>1848</v>
      </c>
      <c r="D29" s="337">
        <v>220</v>
      </c>
      <c r="E29" s="51">
        <f t="shared" si="3"/>
        <v>176</v>
      </c>
      <c r="F29" s="51">
        <f t="shared" si="4"/>
        <v>165</v>
      </c>
      <c r="G29" s="51">
        <f t="shared" si="5"/>
        <v>154</v>
      </c>
      <c r="H29" s="98"/>
      <c r="I29" s="51">
        <f t="shared" si="9"/>
        <v>0</v>
      </c>
      <c r="J29" s="51">
        <f t="shared" si="10"/>
        <v>0</v>
      </c>
      <c r="K29" s="51">
        <f t="shared" si="11"/>
        <v>0</v>
      </c>
      <c r="L29" s="33" t="s">
        <v>180</v>
      </c>
    </row>
    <row r="30" spans="1:12" s="158" customFormat="1" ht="15" customHeight="1" x14ac:dyDescent="0.25">
      <c r="A30" s="333">
        <v>23</v>
      </c>
      <c r="B30" s="333">
        <v>1767</v>
      </c>
      <c r="C30" s="335" t="s">
        <v>1836</v>
      </c>
      <c r="D30" s="337">
        <v>220</v>
      </c>
      <c r="E30" s="51">
        <f t="shared" si="3"/>
        <v>176</v>
      </c>
      <c r="F30" s="51">
        <f t="shared" si="4"/>
        <v>165</v>
      </c>
      <c r="G30" s="51">
        <f t="shared" si="5"/>
        <v>154</v>
      </c>
      <c r="H30" s="98"/>
      <c r="I30" s="51">
        <f t="shared" si="9"/>
        <v>0</v>
      </c>
      <c r="J30" s="51">
        <f t="shared" si="10"/>
        <v>0</v>
      </c>
      <c r="K30" s="51">
        <f t="shared" si="11"/>
        <v>0</v>
      </c>
      <c r="L30" s="33" t="s">
        <v>180</v>
      </c>
    </row>
    <row r="31" spans="1:12" s="158" customFormat="1" ht="15" customHeight="1" x14ac:dyDescent="0.25">
      <c r="A31" s="333">
        <v>24</v>
      </c>
      <c r="B31" s="333">
        <v>1763</v>
      </c>
      <c r="C31" s="335" t="s">
        <v>1837</v>
      </c>
      <c r="D31" s="337">
        <v>220</v>
      </c>
      <c r="E31" s="51">
        <f t="shared" si="3"/>
        <v>176</v>
      </c>
      <c r="F31" s="51">
        <f t="shared" si="4"/>
        <v>165</v>
      </c>
      <c r="G31" s="51">
        <f t="shared" si="5"/>
        <v>154</v>
      </c>
      <c r="H31" s="98"/>
      <c r="I31" s="51">
        <f t="shared" si="9"/>
        <v>0</v>
      </c>
      <c r="J31" s="51">
        <f t="shared" si="10"/>
        <v>0</v>
      </c>
      <c r="K31" s="51">
        <f t="shared" si="11"/>
        <v>0</v>
      </c>
      <c r="L31" s="33" t="s">
        <v>180</v>
      </c>
    </row>
    <row r="32" spans="1:12" s="158" customFormat="1" ht="15" customHeight="1" x14ac:dyDescent="0.25">
      <c r="A32" s="333">
        <v>25</v>
      </c>
      <c r="B32" s="333">
        <v>1772</v>
      </c>
      <c r="C32" s="335" t="s">
        <v>1838</v>
      </c>
      <c r="D32" s="337">
        <v>220</v>
      </c>
      <c r="E32" s="51">
        <f t="shared" si="3"/>
        <v>176</v>
      </c>
      <c r="F32" s="51">
        <f t="shared" si="4"/>
        <v>165</v>
      </c>
      <c r="G32" s="51">
        <f t="shared" si="5"/>
        <v>154</v>
      </c>
      <c r="H32" s="98"/>
      <c r="I32" s="51">
        <f t="shared" si="9"/>
        <v>0</v>
      </c>
      <c r="J32" s="51">
        <f t="shared" si="10"/>
        <v>0</v>
      </c>
      <c r="K32" s="51">
        <f t="shared" si="11"/>
        <v>0</v>
      </c>
      <c r="L32" s="33" t="s">
        <v>180</v>
      </c>
    </row>
    <row r="33" spans="1:12" s="158" customFormat="1" ht="15" customHeight="1" x14ac:dyDescent="0.25">
      <c r="A33" s="333">
        <v>26</v>
      </c>
      <c r="B33" s="333">
        <v>2434</v>
      </c>
      <c r="C33" s="335" t="s">
        <v>1839</v>
      </c>
      <c r="D33" s="337">
        <v>380</v>
      </c>
      <c r="E33" s="51">
        <f t="shared" si="3"/>
        <v>304</v>
      </c>
      <c r="F33" s="51">
        <f t="shared" si="4"/>
        <v>285</v>
      </c>
      <c r="G33" s="51">
        <f t="shared" si="5"/>
        <v>266</v>
      </c>
      <c r="H33" s="98"/>
      <c r="I33" s="51">
        <f t="shared" si="9"/>
        <v>0</v>
      </c>
      <c r="J33" s="51">
        <f t="shared" si="10"/>
        <v>0</v>
      </c>
      <c r="K33" s="51">
        <f t="shared" si="11"/>
        <v>0</v>
      </c>
      <c r="L33" s="33" t="s">
        <v>180</v>
      </c>
    </row>
    <row r="34" spans="1:12" s="158" customFormat="1" ht="15" customHeight="1" x14ac:dyDescent="0.25">
      <c r="A34" s="333">
        <v>27</v>
      </c>
      <c r="B34" s="333">
        <v>2435</v>
      </c>
      <c r="C34" s="335" t="s">
        <v>1840</v>
      </c>
      <c r="D34" s="337">
        <v>380</v>
      </c>
      <c r="E34" s="51">
        <f t="shared" si="3"/>
        <v>304</v>
      </c>
      <c r="F34" s="51">
        <f t="shared" si="4"/>
        <v>285</v>
      </c>
      <c r="G34" s="51">
        <f t="shared" si="5"/>
        <v>266</v>
      </c>
      <c r="H34" s="98"/>
      <c r="I34" s="51">
        <f t="shared" si="9"/>
        <v>0</v>
      </c>
      <c r="J34" s="51">
        <f t="shared" si="10"/>
        <v>0</v>
      </c>
      <c r="K34" s="51">
        <f t="shared" si="11"/>
        <v>0</v>
      </c>
      <c r="L34" s="33" t="s">
        <v>180</v>
      </c>
    </row>
    <row r="35" spans="1:12" s="158" customFormat="1" ht="15" customHeight="1" x14ac:dyDescent="0.25">
      <c r="A35" s="333">
        <v>28</v>
      </c>
      <c r="B35" s="333">
        <v>2436</v>
      </c>
      <c r="C35" s="335" t="s">
        <v>1841</v>
      </c>
      <c r="D35" s="337">
        <v>380</v>
      </c>
      <c r="E35" s="51">
        <f t="shared" si="3"/>
        <v>304</v>
      </c>
      <c r="F35" s="51">
        <f t="shared" si="4"/>
        <v>285</v>
      </c>
      <c r="G35" s="51">
        <f t="shared" si="5"/>
        <v>266</v>
      </c>
      <c r="H35" s="98"/>
      <c r="I35" s="51">
        <f t="shared" si="9"/>
        <v>0</v>
      </c>
      <c r="J35" s="51">
        <f t="shared" si="10"/>
        <v>0</v>
      </c>
      <c r="K35" s="51">
        <f t="shared" si="11"/>
        <v>0</v>
      </c>
      <c r="L35" s="33" t="s">
        <v>180</v>
      </c>
    </row>
    <row r="36" spans="1:12" s="158" customFormat="1" ht="14.25" customHeight="1" x14ac:dyDescent="0.25">
      <c r="A36" s="333">
        <v>29</v>
      </c>
      <c r="B36" s="333">
        <v>2437</v>
      </c>
      <c r="C36" s="335" t="s">
        <v>1842</v>
      </c>
      <c r="D36" s="337">
        <v>380</v>
      </c>
      <c r="E36" s="51">
        <f t="shared" si="3"/>
        <v>304</v>
      </c>
      <c r="F36" s="51">
        <f t="shared" si="4"/>
        <v>285</v>
      </c>
      <c r="G36" s="51">
        <f t="shared" si="5"/>
        <v>266</v>
      </c>
      <c r="H36" s="98"/>
      <c r="I36" s="51">
        <f t="shared" si="9"/>
        <v>0</v>
      </c>
      <c r="J36" s="51">
        <f t="shared" si="10"/>
        <v>0</v>
      </c>
      <c r="K36" s="51">
        <f t="shared" si="11"/>
        <v>0</v>
      </c>
      <c r="L36" s="33" t="s">
        <v>180</v>
      </c>
    </row>
    <row r="37" spans="1:12" s="158" customFormat="1" ht="14.25" customHeight="1" x14ac:dyDescent="0.25">
      <c r="A37" s="333"/>
      <c r="B37" s="340"/>
      <c r="C37" s="403" t="s">
        <v>1952</v>
      </c>
      <c r="D37" s="403"/>
      <c r="E37" s="51"/>
      <c r="F37" s="51"/>
      <c r="G37" s="51"/>
      <c r="H37" s="98"/>
      <c r="I37" s="51"/>
      <c r="J37" s="51"/>
      <c r="K37" s="51"/>
      <c r="L37" s="33"/>
    </row>
    <row r="38" spans="1:12" s="158" customFormat="1" ht="14.25" customHeight="1" x14ac:dyDescent="0.25">
      <c r="A38" s="333">
        <v>30</v>
      </c>
      <c r="B38" s="333">
        <v>2286</v>
      </c>
      <c r="C38" s="335" t="s">
        <v>1949</v>
      </c>
      <c r="D38" s="337">
        <v>200</v>
      </c>
      <c r="E38" s="51">
        <f t="shared" si="3"/>
        <v>160</v>
      </c>
      <c r="F38" s="51">
        <f t="shared" ref="F38:F40" si="12">D38-D38/100*25</f>
        <v>150</v>
      </c>
      <c r="G38" s="51">
        <f t="shared" ref="G38:G40" si="13">D38-D38/100*30</f>
        <v>140</v>
      </c>
      <c r="H38" s="98"/>
      <c r="I38" s="51">
        <f t="shared" ref="I38" si="14">H38*E38</f>
        <v>0</v>
      </c>
      <c r="J38" s="51">
        <f t="shared" ref="J38" si="15">H38*F38</f>
        <v>0</v>
      </c>
      <c r="K38" s="51">
        <f t="shared" ref="K38" si="16">H38*G38</f>
        <v>0</v>
      </c>
      <c r="L38" s="33" t="s">
        <v>180</v>
      </c>
    </row>
    <row r="39" spans="1:12" s="158" customFormat="1" ht="14.25" customHeight="1" x14ac:dyDescent="0.25">
      <c r="A39" s="333">
        <v>31</v>
      </c>
      <c r="B39" s="333">
        <v>2290</v>
      </c>
      <c r="C39" s="335" t="s">
        <v>1950</v>
      </c>
      <c r="D39" s="337">
        <v>200</v>
      </c>
      <c r="E39" s="51">
        <f t="shared" si="3"/>
        <v>160</v>
      </c>
      <c r="F39" s="51">
        <f t="shared" si="12"/>
        <v>150</v>
      </c>
      <c r="G39" s="51">
        <f t="shared" si="13"/>
        <v>140</v>
      </c>
      <c r="H39" s="98"/>
      <c r="I39" s="51">
        <f t="shared" ref="I39:I40" si="17">H39*E39</f>
        <v>0</v>
      </c>
      <c r="J39" s="51">
        <f t="shared" ref="J39:J40" si="18">H39*F39</f>
        <v>0</v>
      </c>
      <c r="K39" s="51">
        <f t="shared" ref="K39:K40" si="19">H39*G39</f>
        <v>0</v>
      </c>
      <c r="L39" s="33" t="s">
        <v>180</v>
      </c>
    </row>
    <row r="40" spans="1:12" s="158" customFormat="1" ht="14.25" customHeight="1" x14ac:dyDescent="0.25">
      <c r="A40" s="333">
        <v>32</v>
      </c>
      <c r="B40" s="333">
        <v>2291</v>
      </c>
      <c r="C40" s="335" t="s">
        <v>1951</v>
      </c>
      <c r="D40" s="337">
        <v>200</v>
      </c>
      <c r="E40" s="51">
        <f t="shared" si="3"/>
        <v>160</v>
      </c>
      <c r="F40" s="51">
        <f t="shared" si="12"/>
        <v>150</v>
      </c>
      <c r="G40" s="51">
        <f t="shared" si="13"/>
        <v>140</v>
      </c>
      <c r="H40" s="98"/>
      <c r="I40" s="51">
        <f t="shared" si="17"/>
        <v>0</v>
      </c>
      <c r="J40" s="51">
        <f t="shared" si="18"/>
        <v>0</v>
      </c>
      <c r="K40" s="51">
        <f t="shared" si="19"/>
        <v>0</v>
      </c>
      <c r="L40" s="33" t="s">
        <v>180</v>
      </c>
    </row>
    <row r="41" spans="1:12" s="158" customFormat="1" ht="14.25" customHeight="1" x14ac:dyDescent="0.25">
      <c r="A41" s="329"/>
      <c r="B41" s="329"/>
      <c r="C41" s="403" t="s">
        <v>1861</v>
      </c>
      <c r="D41" s="403"/>
      <c r="E41" s="332"/>
      <c r="F41" s="332"/>
      <c r="G41" s="332"/>
      <c r="H41" s="332"/>
      <c r="I41" s="332"/>
      <c r="J41" s="332"/>
      <c r="K41" s="332"/>
      <c r="L41" s="33"/>
    </row>
    <row r="42" spans="1:12" s="158" customFormat="1" ht="15" customHeight="1" x14ac:dyDescent="0.25">
      <c r="A42" s="333">
        <v>33</v>
      </c>
      <c r="B42" s="333">
        <v>3153</v>
      </c>
      <c r="C42" s="335" t="s">
        <v>1862</v>
      </c>
      <c r="D42" s="337">
        <v>250</v>
      </c>
      <c r="E42" s="51">
        <f t="shared" si="3"/>
        <v>200</v>
      </c>
      <c r="F42" s="51">
        <f t="shared" ref="F42:F46" si="20">D42-D42/100*25</f>
        <v>187.5</v>
      </c>
      <c r="G42" s="51">
        <f t="shared" ref="G42:G46" si="21">D42-D42/100*30</f>
        <v>175</v>
      </c>
      <c r="H42" s="98"/>
      <c r="I42" s="51">
        <f t="shared" ref="I42:I46" si="22">H42*E42</f>
        <v>0</v>
      </c>
      <c r="J42" s="51">
        <f t="shared" ref="J42:J46" si="23">H42*F42</f>
        <v>0</v>
      </c>
      <c r="K42" s="51">
        <f t="shared" ref="K42:K46" si="24">H42*G42</f>
        <v>0</v>
      </c>
      <c r="L42" s="33" t="s">
        <v>180</v>
      </c>
    </row>
    <row r="43" spans="1:12" s="158" customFormat="1" ht="15" customHeight="1" x14ac:dyDescent="0.25">
      <c r="A43" s="333">
        <v>34</v>
      </c>
      <c r="B43" s="333">
        <v>3154</v>
      </c>
      <c r="C43" s="335" t="s">
        <v>1863</v>
      </c>
      <c r="D43" s="337">
        <v>250</v>
      </c>
      <c r="E43" s="51">
        <f t="shared" si="3"/>
        <v>200</v>
      </c>
      <c r="F43" s="51">
        <f t="shared" si="20"/>
        <v>187.5</v>
      </c>
      <c r="G43" s="51">
        <f t="shared" si="21"/>
        <v>175</v>
      </c>
      <c r="H43" s="98"/>
      <c r="I43" s="51">
        <f t="shared" si="22"/>
        <v>0</v>
      </c>
      <c r="J43" s="51">
        <f t="shared" si="23"/>
        <v>0</v>
      </c>
      <c r="K43" s="51">
        <f t="shared" si="24"/>
        <v>0</v>
      </c>
      <c r="L43" s="33" t="s">
        <v>180</v>
      </c>
    </row>
    <row r="44" spans="1:12" s="158" customFormat="1" ht="15" customHeight="1" x14ac:dyDescent="0.25">
      <c r="A44" s="333">
        <v>35</v>
      </c>
      <c r="B44" s="333">
        <v>3155</v>
      </c>
      <c r="C44" s="335" t="s">
        <v>1864</v>
      </c>
      <c r="D44" s="337">
        <v>250</v>
      </c>
      <c r="E44" s="51">
        <f t="shared" si="3"/>
        <v>200</v>
      </c>
      <c r="F44" s="51">
        <f t="shared" si="20"/>
        <v>187.5</v>
      </c>
      <c r="G44" s="51">
        <f t="shared" si="21"/>
        <v>175</v>
      </c>
      <c r="H44" s="98"/>
      <c r="I44" s="51">
        <f t="shared" si="22"/>
        <v>0</v>
      </c>
      <c r="J44" s="51">
        <f t="shared" si="23"/>
        <v>0</v>
      </c>
      <c r="K44" s="51">
        <f t="shared" si="24"/>
        <v>0</v>
      </c>
      <c r="L44" s="33" t="s">
        <v>180</v>
      </c>
    </row>
    <row r="45" spans="1:12" s="158" customFormat="1" ht="15" customHeight="1" x14ac:dyDescent="0.25">
      <c r="A45" s="333">
        <v>36</v>
      </c>
      <c r="B45" s="333">
        <v>3251</v>
      </c>
      <c r="C45" s="335" t="s">
        <v>1865</v>
      </c>
      <c r="D45" s="336">
        <v>270</v>
      </c>
      <c r="E45" s="51">
        <f t="shared" si="3"/>
        <v>216</v>
      </c>
      <c r="F45" s="51">
        <f t="shared" si="20"/>
        <v>202.5</v>
      </c>
      <c r="G45" s="51">
        <f t="shared" si="21"/>
        <v>189</v>
      </c>
      <c r="H45" s="98"/>
      <c r="I45" s="51">
        <f t="shared" si="22"/>
        <v>0</v>
      </c>
      <c r="J45" s="51">
        <f t="shared" si="23"/>
        <v>0</v>
      </c>
      <c r="K45" s="51">
        <f t="shared" si="24"/>
        <v>0</v>
      </c>
      <c r="L45" s="33" t="s">
        <v>180</v>
      </c>
    </row>
    <row r="46" spans="1:12" s="158" customFormat="1" ht="15" customHeight="1" x14ac:dyDescent="0.25">
      <c r="A46" s="333">
        <v>37</v>
      </c>
      <c r="B46" s="333">
        <v>3252</v>
      </c>
      <c r="C46" s="335" t="s">
        <v>1866</v>
      </c>
      <c r="D46" s="336">
        <v>270</v>
      </c>
      <c r="E46" s="51">
        <f t="shared" si="3"/>
        <v>216</v>
      </c>
      <c r="F46" s="51">
        <f t="shared" si="20"/>
        <v>202.5</v>
      </c>
      <c r="G46" s="51">
        <f t="shared" si="21"/>
        <v>189</v>
      </c>
      <c r="H46" s="98"/>
      <c r="I46" s="51">
        <f t="shared" si="22"/>
        <v>0</v>
      </c>
      <c r="J46" s="51">
        <f t="shared" si="23"/>
        <v>0</v>
      </c>
      <c r="K46" s="51">
        <f t="shared" si="24"/>
        <v>0</v>
      </c>
      <c r="L46" s="33" t="s">
        <v>180</v>
      </c>
    </row>
    <row r="47" spans="1:12" s="158" customFormat="1" ht="15" customHeight="1" x14ac:dyDescent="0.25">
      <c r="A47" s="329"/>
      <c r="B47" s="329"/>
      <c r="C47" s="403" t="s">
        <v>1867</v>
      </c>
      <c r="D47" s="403"/>
      <c r="E47" s="332"/>
      <c r="F47" s="332"/>
      <c r="G47" s="332"/>
      <c r="H47" s="332"/>
      <c r="I47" s="332"/>
      <c r="J47" s="332"/>
      <c r="K47" s="332"/>
      <c r="L47" s="33"/>
    </row>
    <row r="48" spans="1:12" s="158" customFormat="1" ht="15" customHeight="1" x14ac:dyDescent="0.25">
      <c r="A48" s="333">
        <v>38</v>
      </c>
      <c r="B48" s="333">
        <v>2582</v>
      </c>
      <c r="C48" s="335" t="s">
        <v>1868</v>
      </c>
      <c r="D48" s="336">
        <v>230</v>
      </c>
      <c r="E48" s="51">
        <f t="shared" si="3"/>
        <v>184</v>
      </c>
      <c r="F48" s="51">
        <f t="shared" ref="F48:F52" si="25">D48-D48/100*25</f>
        <v>172.5</v>
      </c>
      <c r="G48" s="51">
        <f t="shared" ref="G48:G52" si="26">D48-D48/100*30</f>
        <v>161</v>
      </c>
      <c r="H48" s="98"/>
      <c r="I48" s="51">
        <f t="shared" ref="I48:I52" si="27">H48*E48</f>
        <v>0</v>
      </c>
      <c r="J48" s="51">
        <f t="shared" ref="J48:J52" si="28">H48*F48</f>
        <v>0</v>
      </c>
      <c r="K48" s="51">
        <f t="shared" ref="K48:K52" si="29">H48*G48</f>
        <v>0</v>
      </c>
      <c r="L48" s="33" t="s">
        <v>180</v>
      </c>
    </row>
    <row r="49" spans="1:12" s="158" customFormat="1" ht="17.25" customHeight="1" x14ac:dyDescent="0.25">
      <c r="A49" s="333">
        <v>39</v>
      </c>
      <c r="B49" s="333">
        <v>2583</v>
      </c>
      <c r="C49" s="335" t="s">
        <v>1869</v>
      </c>
      <c r="D49" s="336">
        <v>230</v>
      </c>
      <c r="E49" s="51">
        <f t="shared" si="3"/>
        <v>184</v>
      </c>
      <c r="F49" s="51">
        <f t="shared" si="25"/>
        <v>172.5</v>
      </c>
      <c r="G49" s="51">
        <f t="shared" si="26"/>
        <v>161</v>
      </c>
      <c r="H49" s="98"/>
      <c r="I49" s="51">
        <f t="shared" si="27"/>
        <v>0</v>
      </c>
      <c r="J49" s="51">
        <f t="shared" si="28"/>
        <v>0</v>
      </c>
      <c r="K49" s="51">
        <f t="shared" si="29"/>
        <v>0</v>
      </c>
      <c r="L49" s="33" t="s">
        <v>180</v>
      </c>
    </row>
    <row r="50" spans="1:12" s="158" customFormat="1" ht="17.25" customHeight="1" x14ac:dyDescent="0.25">
      <c r="A50" s="333">
        <v>40</v>
      </c>
      <c r="B50" s="333">
        <v>2585</v>
      </c>
      <c r="C50" s="335" t="s">
        <v>1870</v>
      </c>
      <c r="D50" s="336">
        <v>230</v>
      </c>
      <c r="E50" s="51">
        <f t="shared" si="3"/>
        <v>184</v>
      </c>
      <c r="F50" s="51">
        <f t="shared" si="25"/>
        <v>172.5</v>
      </c>
      <c r="G50" s="51">
        <f t="shared" si="26"/>
        <v>161</v>
      </c>
      <c r="H50" s="98"/>
      <c r="I50" s="51">
        <f t="shared" si="27"/>
        <v>0</v>
      </c>
      <c r="J50" s="51">
        <f t="shared" si="28"/>
        <v>0</v>
      </c>
      <c r="K50" s="51">
        <f t="shared" si="29"/>
        <v>0</v>
      </c>
      <c r="L50" s="33" t="s">
        <v>180</v>
      </c>
    </row>
    <row r="51" spans="1:12" s="158" customFormat="1" ht="15" customHeight="1" x14ac:dyDescent="0.25">
      <c r="A51" s="333">
        <v>41</v>
      </c>
      <c r="B51" s="333">
        <v>2586</v>
      </c>
      <c r="C51" s="335" t="s">
        <v>1871</v>
      </c>
      <c r="D51" s="336">
        <v>230</v>
      </c>
      <c r="E51" s="51">
        <f t="shared" si="3"/>
        <v>184</v>
      </c>
      <c r="F51" s="51">
        <f t="shared" si="25"/>
        <v>172.5</v>
      </c>
      <c r="G51" s="51">
        <f t="shared" si="26"/>
        <v>161</v>
      </c>
      <c r="H51" s="98"/>
      <c r="I51" s="51">
        <f t="shared" si="27"/>
        <v>0</v>
      </c>
      <c r="J51" s="51">
        <f t="shared" si="28"/>
        <v>0</v>
      </c>
      <c r="K51" s="51">
        <f t="shared" si="29"/>
        <v>0</v>
      </c>
      <c r="L51" s="33" t="s">
        <v>180</v>
      </c>
    </row>
    <row r="52" spans="1:12" s="158" customFormat="1" ht="15" customHeight="1" x14ac:dyDescent="0.25">
      <c r="A52" s="333">
        <v>42</v>
      </c>
      <c r="B52" s="333">
        <v>2587</v>
      </c>
      <c r="C52" s="335" t="s">
        <v>1872</v>
      </c>
      <c r="D52" s="336">
        <v>230</v>
      </c>
      <c r="E52" s="51">
        <f t="shared" si="3"/>
        <v>184</v>
      </c>
      <c r="F52" s="51">
        <f t="shared" si="25"/>
        <v>172.5</v>
      </c>
      <c r="G52" s="51">
        <f t="shared" si="26"/>
        <v>161</v>
      </c>
      <c r="H52" s="98"/>
      <c r="I52" s="51">
        <f t="shared" si="27"/>
        <v>0</v>
      </c>
      <c r="J52" s="51">
        <f t="shared" si="28"/>
        <v>0</v>
      </c>
      <c r="K52" s="51">
        <f t="shared" si="29"/>
        <v>0</v>
      </c>
      <c r="L52" s="33" t="s">
        <v>180</v>
      </c>
    </row>
    <row r="53" spans="1:12" s="158" customFormat="1" ht="15" customHeight="1" x14ac:dyDescent="0.25">
      <c r="A53" s="329"/>
      <c r="B53" s="329"/>
      <c r="C53" s="403" t="s">
        <v>1873</v>
      </c>
      <c r="D53" s="403"/>
      <c r="E53" s="334"/>
      <c r="F53" s="51"/>
      <c r="G53" s="51"/>
      <c r="H53" s="98"/>
      <c r="I53" s="51"/>
      <c r="J53" s="51"/>
      <c r="K53" s="51"/>
      <c r="L53" s="33"/>
    </row>
    <row r="54" spans="1:12" s="158" customFormat="1" ht="15" customHeight="1" x14ac:dyDescent="0.25">
      <c r="A54" s="333">
        <v>43</v>
      </c>
      <c r="B54" s="333">
        <v>1673</v>
      </c>
      <c r="C54" s="335" t="s">
        <v>1858</v>
      </c>
      <c r="D54" s="336">
        <v>270</v>
      </c>
      <c r="E54" s="51">
        <f t="shared" si="3"/>
        <v>216</v>
      </c>
      <c r="F54" s="51">
        <f t="shared" ref="F54:F61" si="30">D54-D54/100*25</f>
        <v>202.5</v>
      </c>
      <c r="G54" s="51">
        <f t="shared" ref="G54:G61" si="31">D54-D54/100*30</f>
        <v>189</v>
      </c>
      <c r="H54" s="98"/>
      <c r="I54" s="51">
        <f t="shared" ref="I54:I61" si="32">H54*E54</f>
        <v>0</v>
      </c>
      <c r="J54" s="51">
        <f t="shared" ref="J54:J61" si="33">H54*F54</f>
        <v>0</v>
      </c>
      <c r="K54" s="51">
        <f t="shared" ref="K54:K61" si="34">H54*G54</f>
        <v>0</v>
      </c>
      <c r="L54" s="33" t="s">
        <v>180</v>
      </c>
    </row>
    <row r="55" spans="1:12" s="158" customFormat="1" ht="15" customHeight="1" x14ac:dyDescent="0.25">
      <c r="A55" s="333">
        <v>44</v>
      </c>
      <c r="B55" s="333">
        <v>1727</v>
      </c>
      <c r="C55" s="335" t="s">
        <v>1874</v>
      </c>
      <c r="D55" s="336">
        <v>230</v>
      </c>
      <c r="E55" s="51">
        <f t="shared" si="3"/>
        <v>184</v>
      </c>
      <c r="F55" s="51">
        <f t="shared" si="30"/>
        <v>172.5</v>
      </c>
      <c r="G55" s="51">
        <f t="shared" si="31"/>
        <v>161</v>
      </c>
      <c r="H55" s="98"/>
      <c r="I55" s="51">
        <f t="shared" si="32"/>
        <v>0</v>
      </c>
      <c r="J55" s="51">
        <f t="shared" si="33"/>
        <v>0</v>
      </c>
      <c r="K55" s="51">
        <f t="shared" si="34"/>
        <v>0</v>
      </c>
      <c r="L55" s="33" t="s">
        <v>180</v>
      </c>
    </row>
    <row r="56" spans="1:12" s="158" customFormat="1" ht="15" customHeight="1" x14ac:dyDescent="0.25">
      <c r="A56" s="333">
        <v>45</v>
      </c>
      <c r="B56" s="333">
        <v>1729</v>
      </c>
      <c r="C56" s="335" t="s">
        <v>1875</v>
      </c>
      <c r="D56" s="336">
        <v>230</v>
      </c>
      <c r="E56" s="51">
        <f t="shared" si="3"/>
        <v>184</v>
      </c>
      <c r="F56" s="51">
        <f t="shared" si="30"/>
        <v>172.5</v>
      </c>
      <c r="G56" s="51">
        <f t="shared" si="31"/>
        <v>161</v>
      </c>
      <c r="H56" s="98"/>
      <c r="I56" s="51">
        <f t="shared" si="32"/>
        <v>0</v>
      </c>
      <c r="J56" s="51">
        <f t="shared" si="33"/>
        <v>0</v>
      </c>
      <c r="K56" s="51">
        <f t="shared" si="34"/>
        <v>0</v>
      </c>
      <c r="L56" s="33" t="s">
        <v>180</v>
      </c>
    </row>
    <row r="57" spans="1:12" s="158" customFormat="1" ht="15" customHeight="1" x14ac:dyDescent="0.25">
      <c r="A57" s="333">
        <v>46</v>
      </c>
      <c r="B57" s="333">
        <v>1674</v>
      </c>
      <c r="C57" s="335" t="s">
        <v>1876</v>
      </c>
      <c r="D57" s="336">
        <v>230</v>
      </c>
      <c r="E57" s="51">
        <f t="shared" si="3"/>
        <v>184</v>
      </c>
      <c r="F57" s="51">
        <f t="shared" si="30"/>
        <v>172.5</v>
      </c>
      <c r="G57" s="51">
        <f t="shared" si="31"/>
        <v>161</v>
      </c>
      <c r="H57" s="98"/>
      <c r="I57" s="51">
        <f t="shared" si="32"/>
        <v>0</v>
      </c>
      <c r="J57" s="51">
        <f t="shared" si="33"/>
        <v>0</v>
      </c>
      <c r="K57" s="51">
        <f t="shared" si="34"/>
        <v>0</v>
      </c>
      <c r="L57" s="33" t="s">
        <v>180</v>
      </c>
    </row>
    <row r="58" spans="1:12" s="158" customFormat="1" ht="15" customHeight="1" x14ac:dyDescent="0.25">
      <c r="A58" s="333">
        <v>47</v>
      </c>
      <c r="B58" s="333">
        <v>1672</v>
      </c>
      <c r="C58" s="335" t="s">
        <v>1877</v>
      </c>
      <c r="D58" s="336">
        <v>230</v>
      </c>
      <c r="E58" s="51">
        <f t="shared" si="3"/>
        <v>184</v>
      </c>
      <c r="F58" s="51">
        <f t="shared" si="30"/>
        <v>172.5</v>
      </c>
      <c r="G58" s="51">
        <f t="shared" si="31"/>
        <v>161</v>
      </c>
      <c r="H58" s="98"/>
      <c r="I58" s="51">
        <f t="shared" si="32"/>
        <v>0</v>
      </c>
      <c r="J58" s="51">
        <f t="shared" si="33"/>
        <v>0</v>
      </c>
      <c r="K58" s="51">
        <f t="shared" si="34"/>
        <v>0</v>
      </c>
      <c r="L58" s="33" t="s">
        <v>180</v>
      </c>
    </row>
    <row r="59" spans="1:12" s="158" customFormat="1" ht="15" customHeight="1" x14ac:dyDescent="0.25">
      <c r="A59" s="333">
        <v>48</v>
      </c>
      <c r="B59" s="333">
        <v>1556</v>
      </c>
      <c r="C59" s="335" t="s">
        <v>1878</v>
      </c>
      <c r="D59" s="336">
        <v>230</v>
      </c>
      <c r="E59" s="51">
        <f t="shared" si="3"/>
        <v>184</v>
      </c>
      <c r="F59" s="51">
        <f t="shared" si="30"/>
        <v>172.5</v>
      </c>
      <c r="G59" s="51">
        <f t="shared" si="31"/>
        <v>161</v>
      </c>
      <c r="H59" s="98"/>
      <c r="I59" s="51">
        <f t="shared" si="32"/>
        <v>0</v>
      </c>
      <c r="J59" s="51">
        <f t="shared" si="33"/>
        <v>0</v>
      </c>
      <c r="K59" s="51">
        <f t="shared" si="34"/>
        <v>0</v>
      </c>
      <c r="L59" s="33" t="s">
        <v>180</v>
      </c>
    </row>
    <row r="60" spans="1:12" s="158" customFormat="1" ht="15" customHeight="1" x14ac:dyDescent="0.25">
      <c r="A60" s="333">
        <v>49</v>
      </c>
      <c r="B60" s="333">
        <v>1553</v>
      </c>
      <c r="C60" s="335" t="s">
        <v>1879</v>
      </c>
      <c r="D60" s="336">
        <v>230</v>
      </c>
      <c r="E60" s="51">
        <f t="shared" si="3"/>
        <v>184</v>
      </c>
      <c r="F60" s="51">
        <f t="shared" si="30"/>
        <v>172.5</v>
      </c>
      <c r="G60" s="51">
        <f t="shared" si="31"/>
        <v>161</v>
      </c>
      <c r="H60" s="98"/>
      <c r="I60" s="51">
        <f t="shared" si="32"/>
        <v>0</v>
      </c>
      <c r="J60" s="51">
        <f t="shared" si="33"/>
        <v>0</v>
      </c>
      <c r="K60" s="51">
        <f t="shared" si="34"/>
        <v>0</v>
      </c>
      <c r="L60" s="33" t="s">
        <v>180</v>
      </c>
    </row>
    <row r="61" spans="1:12" s="158" customFormat="1" ht="15" customHeight="1" x14ac:dyDescent="0.25">
      <c r="A61" s="333">
        <v>50</v>
      </c>
      <c r="B61" s="333">
        <v>1552</v>
      </c>
      <c r="C61" s="335" t="s">
        <v>1880</v>
      </c>
      <c r="D61" s="336">
        <v>230</v>
      </c>
      <c r="E61" s="51">
        <f t="shared" si="3"/>
        <v>184</v>
      </c>
      <c r="F61" s="51">
        <f t="shared" si="30"/>
        <v>172.5</v>
      </c>
      <c r="G61" s="51">
        <f t="shared" si="31"/>
        <v>161</v>
      </c>
      <c r="H61" s="98"/>
      <c r="I61" s="51">
        <f t="shared" si="32"/>
        <v>0</v>
      </c>
      <c r="J61" s="51">
        <f t="shared" si="33"/>
        <v>0</v>
      </c>
      <c r="K61" s="51">
        <f t="shared" si="34"/>
        <v>0</v>
      </c>
      <c r="L61" s="33" t="s">
        <v>180</v>
      </c>
    </row>
    <row r="62" spans="1:12" s="158" customFormat="1" ht="15" customHeight="1" x14ac:dyDescent="0.25">
      <c r="A62" s="329"/>
      <c r="B62" s="329"/>
      <c r="C62" s="338" t="s">
        <v>1881</v>
      </c>
      <c r="D62" s="339"/>
      <c r="E62" s="332"/>
      <c r="F62" s="332"/>
      <c r="G62" s="332"/>
      <c r="H62" s="332"/>
      <c r="I62" s="332"/>
      <c r="J62" s="332"/>
      <c r="K62" s="332"/>
      <c r="L62" s="33"/>
    </row>
    <row r="63" spans="1:12" s="158" customFormat="1" ht="15" customHeight="1" x14ac:dyDescent="0.25">
      <c r="A63" s="333">
        <v>51</v>
      </c>
      <c r="B63" s="333">
        <v>3475</v>
      </c>
      <c r="C63" s="335" t="s">
        <v>1882</v>
      </c>
      <c r="D63" s="336">
        <v>330</v>
      </c>
      <c r="E63" s="51">
        <f t="shared" si="3"/>
        <v>264</v>
      </c>
      <c r="F63" s="51">
        <f t="shared" ref="F63:F66" si="35">D63-D63/100*25</f>
        <v>247.5</v>
      </c>
      <c r="G63" s="51">
        <f t="shared" ref="G63:G66" si="36">D63-D63/100*30</f>
        <v>231</v>
      </c>
      <c r="H63" s="98"/>
      <c r="I63" s="51">
        <f t="shared" ref="I63" si="37">H63*E63</f>
        <v>0</v>
      </c>
      <c r="J63" s="51">
        <f t="shared" ref="J63" si="38">H63*F63</f>
        <v>0</v>
      </c>
      <c r="K63" s="51">
        <f t="shared" ref="K63" si="39">H63*G63</f>
        <v>0</v>
      </c>
      <c r="L63" s="33" t="s">
        <v>180</v>
      </c>
    </row>
    <row r="64" spans="1:12" s="158" customFormat="1" ht="15" customHeight="1" x14ac:dyDescent="0.25">
      <c r="A64" s="333">
        <v>52</v>
      </c>
      <c r="B64" s="333">
        <v>1817</v>
      </c>
      <c r="C64" s="335" t="s">
        <v>1883</v>
      </c>
      <c r="D64" s="336">
        <v>330</v>
      </c>
      <c r="E64" s="51">
        <f t="shared" si="3"/>
        <v>264</v>
      </c>
      <c r="F64" s="51">
        <f t="shared" si="35"/>
        <v>247.5</v>
      </c>
      <c r="G64" s="51">
        <f t="shared" si="36"/>
        <v>231</v>
      </c>
      <c r="H64" s="98"/>
      <c r="I64" s="51">
        <f t="shared" ref="I64:I66" si="40">H64*E64</f>
        <v>0</v>
      </c>
      <c r="J64" s="51">
        <f t="shared" ref="J64:J66" si="41">H64*F64</f>
        <v>0</v>
      </c>
      <c r="K64" s="51">
        <f t="shared" ref="K64:K66" si="42">H64*G64</f>
        <v>0</v>
      </c>
      <c r="L64" s="33" t="s">
        <v>180</v>
      </c>
    </row>
    <row r="65" spans="1:12" s="158" customFormat="1" ht="15" customHeight="1" x14ac:dyDescent="0.25">
      <c r="A65" s="333">
        <v>53</v>
      </c>
      <c r="B65" s="333">
        <v>1818</v>
      </c>
      <c r="C65" s="335" t="s">
        <v>1884</v>
      </c>
      <c r="D65" s="336">
        <v>330</v>
      </c>
      <c r="E65" s="51">
        <f t="shared" si="3"/>
        <v>264</v>
      </c>
      <c r="F65" s="51">
        <f t="shared" si="35"/>
        <v>247.5</v>
      </c>
      <c r="G65" s="51">
        <f t="shared" si="36"/>
        <v>231</v>
      </c>
      <c r="H65" s="98"/>
      <c r="I65" s="51">
        <f t="shared" si="40"/>
        <v>0</v>
      </c>
      <c r="J65" s="51">
        <f t="shared" si="41"/>
        <v>0</v>
      </c>
      <c r="K65" s="51">
        <f t="shared" si="42"/>
        <v>0</v>
      </c>
      <c r="L65" s="33" t="s">
        <v>180</v>
      </c>
    </row>
    <row r="66" spans="1:12" s="158" customFormat="1" ht="15" customHeight="1" x14ac:dyDescent="0.25">
      <c r="A66" s="333">
        <v>54</v>
      </c>
      <c r="B66" s="333">
        <v>1819</v>
      </c>
      <c r="C66" s="335" t="s">
        <v>1885</v>
      </c>
      <c r="D66" s="336">
        <v>330</v>
      </c>
      <c r="E66" s="51">
        <f t="shared" si="3"/>
        <v>264</v>
      </c>
      <c r="F66" s="51">
        <f t="shared" si="35"/>
        <v>247.5</v>
      </c>
      <c r="G66" s="51">
        <f t="shared" si="36"/>
        <v>231</v>
      </c>
      <c r="H66" s="98"/>
      <c r="I66" s="51">
        <f t="shared" si="40"/>
        <v>0</v>
      </c>
      <c r="J66" s="51">
        <f t="shared" si="41"/>
        <v>0</v>
      </c>
      <c r="K66" s="51">
        <f t="shared" si="42"/>
        <v>0</v>
      </c>
      <c r="L66" s="33" t="s">
        <v>180</v>
      </c>
    </row>
    <row r="67" spans="1:12" s="158" customFormat="1" ht="15" customHeight="1" x14ac:dyDescent="0.25">
      <c r="A67" s="329"/>
      <c r="B67" s="329"/>
      <c r="C67" s="403" t="s">
        <v>1886</v>
      </c>
      <c r="D67" s="403"/>
      <c r="E67" s="332"/>
      <c r="F67" s="332"/>
      <c r="G67" s="332"/>
      <c r="H67" s="332"/>
      <c r="I67" s="332"/>
      <c r="J67" s="332"/>
      <c r="K67" s="332"/>
      <c r="L67" s="33"/>
    </row>
    <row r="68" spans="1:12" s="158" customFormat="1" ht="15" customHeight="1" x14ac:dyDescent="0.25">
      <c r="A68" s="333">
        <v>55</v>
      </c>
      <c r="B68" s="333">
        <v>1709</v>
      </c>
      <c r="C68" s="335" t="s">
        <v>1887</v>
      </c>
      <c r="D68" s="337">
        <v>160</v>
      </c>
      <c r="E68" s="51">
        <f t="shared" si="3"/>
        <v>128</v>
      </c>
      <c r="F68" s="51">
        <f t="shared" ref="F68:F69" si="43">D68-D68/100*25</f>
        <v>120</v>
      </c>
      <c r="G68" s="51">
        <f t="shared" ref="G68:G69" si="44">D68-D68/100*30</f>
        <v>112</v>
      </c>
      <c r="H68" s="98"/>
      <c r="I68" s="51">
        <f t="shared" ref="I68:I69" si="45">H68*E68</f>
        <v>0</v>
      </c>
      <c r="J68" s="51">
        <f t="shared" ref="J68:J69" si="46">H68*F68</f>
        <v>0</v>
      </c>
      <c r="K68" s="51">
        <f t="shared" ref="K68:K69" si="47">H68*G68</f>
        <v>0</v>
      </c>
      <c r="L68" s="33" t="s">
        <v>180</v>
      </c>
    </row>
    <row r="69" spans="1:12" s="158" customFormat="1" ht="15" customHeight="1" x14ac:dyDescent="0.25">
      <c r="A69" s="333">
        <v>56</v>
      </c>
      <c r="B69" s="333">
        <v>1718</v>
      </c>
      <c r="C69" s="335" t="s">
        <v>1888</v>
      </c>
      <c r="D69" s="337">
        <v>180</v>
      </c>
      <c r="E69" s="51">
        <f t="shared" si="3"/>
        <v>144</v>
      </c>
      <c r="F69" s="51">
        <f t="shared" si="43"/>
        <v>135</v>
      </c>
      <c r="G69" s="51">
        <f t="shared" si="44"/>
        <v>126</v>
      </c>
      <c r="H69" s="98"/>
      <c r="I69" s="51">
        <f t="shared" si="45"/>
        <v>0</v>
      </c>
      <c r="J69" s="51">
        <f t="shared" si="46"/>
        <v>0</v>
      </c>
      <c r="K69" s="51">
        <f t="shared" si="47"/>
        <v>0</v>
      </c>
      <c r="L69" s="33" t="s">
        <v>180</v>
      </c>
    </row>
    <row r="70" spans="1:12" s="158" customFormat="1" ht="15" customHeight="1" x14ac:dyDescent="0.25">
      <c r="A70" s="329"/>
      <c r="B70" s="329"/>
      <c r="C70" s="403" t="s">
        <v>1889</v>
      </c>
      <c r="D70" s="403"/>
      <c r="E70" s="332"/>
      <c r="F70" s="332"/>
      <c r="G70" s="332"/>
      <c r="H70" s="332"/>
      <c r="I70" s="332"/>
      <c r="J70" s="332"/>
      <c r="K70" s="332"/>
      <c r="L70" s="33"/>
    </row>
    <row r="71" spans="1:12" s="158" customFormat="1" ht="15" customHeight="1" x14ac:dyDescent="0.25">
      <c r="A71" s="333">
        <v>57</v>
      </c>
      <c r="B71" s="333">
        <v>2454</v>
      </c>
      <c r="C71" s="335" t="s">
        <v>1857</v>
      </c>
      <c r="D71" s="336">
        <v>250</v>
      </c>
      <c r="E71" s="51">
        <f t="shared" si="3"/>
        <v>200</v>
      </c>
      <c r="F71" s="51">
        <f t="shared" ref="F71:F76" si="48">D71-D71/100*25</f>
        <v>187.5</v>
      </c>
      <c r="G71" s="51">
        <f t="shared" ref="G71:G76" si="49">D71-D71/100*30</f>
        <v>175</v>
      </c>
      <c r="H71" s="98"/>
      <c r="I71" s="51">
        <f t="shared" ref="I71:I76" si="50">H71*E71</f>
        <v>0</v>
      </c>
      <c r="J71" s="51">
        <f t="shared" ref="J71:J76" si="51">H71*F71</f>
        <v>0</v>
      </c>
      <c r="K71" s="51">
        <f t="shared" ref="K71:K76" si="52">H71*G71</f>
        <v>0</v>
      </c>
      <c r="L71" s="33" t="s">
        <v>180</v>
      </c>
    </row>
    <row r="72" spans="1:12" s="158" customFormat="1" ht="15" customHeight="1" x14ac:dyDescent="0.25">
      <c r="A72" s="333">
        <v>58</v>
      </c>
      <c r="B72" s="333">
        <v>3690</v>
      </c>
      <c r="C72" s="335" t="s">
        <v>1890</v>
      </c>
      <c r="D72" s="336">
        <v>250</v>
      </c>
      <c r="E72" s="51">
        <f t="shared" si="3"/>
        <v>200</v>
      </c>
      <c r="F72" s="51">
        <f t="shared" si="48"/>
        <v>187.5</v>
      </c>
      <c r="G72" s="51">
        <f t="shared" si="49"/>
        <v>175</v>
      </c>
      <c r="H72" s="98"/>
      <c r="I72" s="51">
        <f t="shared" si="50"/>
        <v>0</v>
      </c>
      <c r="J72" s="51">
        <f t="shared" si="51"/>
        <v>0</v>
      </c>
      <c r="K72" s="51">
        <f t="shared" si="52"/>
        <v>0</v>
      </c>
      <c r="L72" s="33" t="s">
        <v>180</v>
      </c>
    </row>
    <row r="73" spans="1:12" s="158" customFormat="1" ht="15" customHeight="1" x14ac:dyDescent="0.25">
      <c r="A73" s="333">
        <v>59</v>
      </c>
      <c r="B73" s="333">
        <v>3691</v>
      </c>
      <c r="C73" s="335" t="s">
        <v>1891</v>
      </c>
      <c r="D73" s="336">
        <v>250</v>
      </c>
      <c r="E73" s="51">
        <f t="shared" ref="E73:E76" si="53">D73-D73/100*20</f>
        <v>200</v>
      </c>
      <c r="F73" s="51">
        <f t="shared" si="48"/>
        <v>187.5</v>
      </c>
      <c r="G73" s="51">
        <f t="shared" si="49"/>
        <v>175</v>
      </c>
      <c r="H73" s="98"/>
      <c r="I73" s="51">
        <f t="shared" si="50"/>
        <v>0</v>
      </c>
      <c r="J73" s="51">
        <f t="shared" si="51"/>
        <v>0</v>
      </c>
      <c r="K73" s="51">
        <f t="shared" si="52"/>
        <v>0</v>
      </c>
      <c r="L73" s="33" t="s">
        <v>180</v>
      </c>
    </row>
    <row r="74" spans="1:12" s="158" customFormat="1" ht="15" customHeight="1" x14ac:dyDescent="0.25">
      <c r="A74" s="333">
        <v>60</v>
      </c>
      <c r="B74" s="333">
        <v>3692</v>
      </c>
      <c r="C74" s="335" t="s">
        <v>1892</v>
      </c>
      <c r="D74" s="336">
        <v>250</v>
      </c>
      <c r="E74" s="51">
        <f t="shared" si="53"/>
        <v>200</v>
      </c>
      <c r="F74" s="51">
        <f t="shared" si="48"/>
        <v>187.5</v>
      </c>
      <c r="G74" s="51">
        <f t="shared" si="49"/>
        <v>175</v>
      </c>
      <c r="H74" s="98"/>
      <c r="I74" s="51">
        <f t="shared" si="50"/>
        <v>0</v>
      </c>
      <c r="J74" s="51">
        <f t="shared" si="51"/>
        <v>0</v>
      </c>
      <c r="K74" s="51">
        <f t="shared" si="52"/>
        <v>0</v>
      </c>
      <c r="L74" s="33" t="s">
        <v>180</v>
      </c>
    </row>
    <row r="75" spans="1:12" s="158" customFormat="1" ht="15" customHeight="1" x14ac:dyDescent="0.25">
      <c r="A75" s="333">
        <v>61</v>
      </c>
      <c r="B75" s="333">
        <v>3693</v>
      </c>
      <c r="C75" s="335" t="s">
        <v>1893</v>
      </c>
      <c r="D75" s="336">
        <v>250</v>
      </c>
      <c r="E75" s="51">
        <f t="shared" si="53"/>
        <v>200</v>
      </c>
      <c r="F75" s="51">
        <f t="shared" si="48"/>
        <v>187.5</v>
      </c>
      <c r="G75" s="51">
        <f t="shared" si="49"/>
        <v>175</v>
      </c>
      <c r="H75" s="98"/>
      <c r="I75" s="51">
        <f t="shared" si="50"/>
        <v>0</v>
      </c>
      <c r="J75" s="51">
        <f t="shared" si="51"/>
        <v>0</v>
      </c>
      <c r="K75" s="51">
        <f t="shared" si="52"/>
        <v>0</v>
      </c>
      <c r="L75" s="33" t="s">
        <v>180</v>
      </c>
    </row>
    <row r="76" spans="1:12" s="158" customFormat="1" ht="15" customHeight="1" x14ac:dyDescent="0.25">
      <c r="A76" s="333">
        <v>62</v>
      </c>
      <c r="B76" s="333">
        <v>3694</v>
      </c>
      <c r="C76" s="335" t="s">
        <v>1894</v>
      </c>
      <c r="D76" s="336">
        <v>250</v>
      </c>
      <c r="E76" s="51">
        <f t="shared" si="53"/>
        <v>200</v>
      </c>
      <c r="F76" s="51">
        <f t="shared" si="48"/>
        <v>187.5</v>
      </c>
      <c r="G76" s="51">
        <f t="shared" si="49"/>
        <v>175</v>
      </c>
      <c r="H76" s="98"/>
      <c r="I76" s="51">
        <f t="shared" si="50"/>
        <v>0</v>
      </c>
      <c r="J76" s="51">
        <f t="shared" si="51"/>
        <v>0</v>
      </c>
      <c r="K76" s="51">
        <f t="shared" si="52"/>
        <v>0</v>
      </c>
      <c r="L76" s="33" t="s">
        <v>180</v>
      </c>
    </row>
    <row r="77" spans="1:12" s="158" customFormat="1" ht="15" customHeight="1" x14ac:dyDescent="0.25">
      <c r="A77" s="329"/>
      <c r="B77" s="329"/>
      <c r="C77" s="338" t="s">
        <v>1895</v>
      </c>
      <c r="D77" s="339"/>
      <c r="E77" s="332"/>
      <c r="F77" s="332"/>
      <c r="G77" s="332"/>
      <c r="H77" s="332"/>
      <c r="I77" s="332"/>
      <c r="J77" s="332"/>
      <c r="K77" s="332"/>
      <c r="L77" s="33"/>
    </row>
    <row r="78" spans="1:12" s="158" customFormat="1" ht="16.5" customHeight="1" x14ac:dyDescent="0.25">
      <c r="A78" s="333">
        <v>63</v>
      </c>
      <c r="B78" s="333">
        <v>11947</v>
      </c>
      <c r="C78" s="335" t="s">
        <v>1896</v>
      </c>
      <c r="D78" s="336">
        <v>370</v>
      </c>
      <c r="E78" s="51">
        <f t="shared" ref="E78" si="54">D78-D78/100*20</f>
        <v>296</v>
      </c>
      <c r="F78" s="51">
        <f t="shared" ref="F78" si="55">D78-D78/100*25</f>
        <v>277.5</v>
      </c>
      <c r="G78" s="51">
        <f t="shared" ref="G78" si="56">D78-D78/100*30</f>
        <v>259</v>
      </c>
      <c r="H78" s="98"/>
      <c r="I78" s="51">
        <f t="shared" ref="I78" si="57">H78*E78</f>
        <v>0</v>
      </c>
      <c r="J78" s="51">
        <f t="shared" ref="J78" si="58">H78*F78</f>
        <v>0</v>
      </c>
      <c r="K78" s="51">
        <f t="shared" ref="K78" si="59">H78*G78</f>
        <v>0</v>
      </c>
      <c r="L78" s="33" t="s">
        <v>180</v>
      </c>
    </row>
    <row r="79" spans="1:12" s="158" customFormat="1" ht="14.25" customHeight="1" x14ac:dyDescent="0.25">
      <c r="A79" s="329"/>
      <c r="B79" s="329"/>
      <c r="C79" s="403" t="s">
        <v>1897</v>
      </c>
      <c r="D79" s="403"/>
      <c r="E79" s="332"/>
      <c r="F79" s="332"/>
      <c r="G79" s="332"/>
      <c r="H79" s="332"/>
      <c r="I79" s="332"/>
      <c r="J79" s="332"/>
      <c r="K79" s="332"/>
      <c r="L79" s="33"/>
    </row>
    <row r="80" spans="1:12" s="158" customFormat="1" ht="15" customHeight="1" x14ac:dyDescent="0.25">
      <c r="A80" s="333">
        <v>64</v>
      </c>
      <c r="B80" s="333">
        <v>3526</v>
      </c>
      <c r="C80" s="335" t="s">
        <v>1855</v>
      </c>
      <c r="D80" s="336">
        <v>240</v>
      </c>
      <c r="E80" s="51">
        <f t="shared" ref="E80:E88" si="60">D80-D80/100*20</f>
        <v>192</v>
      </c>
      <c r="F80" s="51">
        <f t="shared" ref="F80:F88" si="61">D80-D80/100*25</f>
        <v>180</v>
      </c>
      <c r="G80" s="51">
        <f t="shared" ref="G80:G88" si="62">D80-D80/100*30</f>
        <v>168</v>
      </c>
      <c r="H80" s="98"/>
      <c r="I80" s="51">
        <f t="shared" ref="I80" si="63">H80*E80</f>
        <v>0</v>
      </c>
      <c r="J80" s="51">
        <f t="shared" ref="J80" si="64">H80*F80</f>
        <v>0</v>
      </c>
      <c r="K80" s="51">
        <f t="shared" ref="K80" si="65">H80*G80</f>
        <v>0</v>
      </c>
      <c r="L80" s="33" t="s">
        <v>180</v>
      </c>
    </row>
    <row r="81" spans="1:12" s="158" customFormat="1" ht="15" customHeight="1" x14ac:dyDescent="0.25">
      <c r="A81" s="333">
        <v>65</v>
      </c>
      <c r="B81" s="333">
        <v>2795</v>
      </c>
      <c r="C81" s="335" t="s">
        <v>1898</v>
      </c>
      <c r="D81" s="336">
        <v>240</v>
      </c>
      <c r="E81" s="51">
        <f t="shared" si="60"/>
        <v>192</v>
      </c>
      <c r="F81" s="51">
        <f t="shared" si="61"/>
        <v>180</v>
      </c>
      <c r="G81" s="51">
        <f t="shared" si="62"/>
        <v>168</v>
      </c>
      <c r="H81" s="98"/>
      <c r="I81" s="51">
        <f t="shared" ref="I81:I83" si="66">H81*E81</f>
        <v>0</v>
      </c>
      <c r="J81" s="51">
        <f t="shared" ref="J81:J83" si="67">H81*F81</f>
        <v>0</v>
      </c>
      <c r="K81" s="51">
        <f t="shared" ref="K81:K83" si="68">H81*G81</f>
        <v>0</v>
      </c>
      <c r="L81" s="33" t="s">
        <v>180</v>
      </c>
    </row>
    <row r="82" spans="1:12" s="158" customFormat="1" ht="15" customHeight="1" x14ac:dyDescent="0.25">
      <c r="A82" s="333">
        <v>66</v>
      </c>
      <c r="B82" s="333">
        <v>2185</v>
      </c>
      <c r="C82" s="335" t="s">
        <v>1856</v>
      </c>
      <c r="D82" s="336">
        <v>250</v>
      </c>
      <c r="E82" s="51">
        <f t="shared" si="60"/>
        <v>200</v>
      </c>
      <c r="F82" s="51">
        <f t="shared" si="61"/>
        <v>187.5</v>
      </c>
      <c r="G82" s="51">
        <f t="shared" si="62"/>
        <v>175</v>
      </c>
      <c r="H82" s="98"/>
      <c r="I82" s="51">
        <f t="shared" si="66"/>
        <v>0</v>
      </c>
      <c r="J82" s="51">
        <f t="shared" si="67"/>
        <v>0</v>
      </c>
      <c r="K82" s="51">
        <f t="shared" si="68"/>
        <v>0</v>
      </c>
      <c r="L82" s="33" t="s">
        <v>180</v>
      </c>
    </row>
    <row r="83" spans="1:12" s="158" customFormat="1" ht="18.75" customHeight="1" x14ac:dyDescent="0.25">
      <c r="A83" s="333">
        <v>67</v>
      </c>
      <c r="B83" s="333">
        <v>2778</v>
      </c>
      <c r="C83" s="335" t="s">
        <v>1899</v>
      </c>
      <c r="D83" s="336">
        <v>250</v>
      </c>
      <c r="E83" s="51">
        <f t="shared" si="60"/>
        <v>200</v>
      </c>
      <c r="F83" s="51">
        <f t="shared" si="61"/>
        <v>187.5</v>
      </c>
      <c r="G83" s="51">
        <f t="shared" si="62"/>
        <v>175</v>
      </c>
      <c r="H83" s="98"/>
      <c r="I83" s="51">
        <f t="shared" si="66"/>
        <v>0</v>
      </c>
      <c r="J83" s="51">
        <f t="shared" si="67"/>
        <v>0</v>
      </c>
      <c r="K83" s="51">
        <f t="shared" si="68"/>
        <v>0</v>
      </c>
      <c r="L83" s="33" t="s">
        <v>180</v>
      </c>
    </row>
    <row r="84" spans="1:12" s="158" customFormat="1" ht="16.5" customHeight="1" x14ac:dyDescent="0.25">
      <c r="A84" s="333">
        <v>68</v>
      </c>
      <c r="B84" s="333">
        <v>2793</v>
      </c>
      <c r="C84" s="335" t="s">
        <v>1900</v>
      </c>
      <c r="D84" s="336">
        <v>250</v>
      </c>
      <c r="E84" s="51">
        <f t="shared" si="60"/>
        <v>200</v>
      </c>
      <c r="F84" s="51">
        <f t="shared" si="61"/>
        <v>187.5</v>
      </c>
      <c r="G84" s="51">
        <f t="shared" si="62"/>
        <v>175</v>
      </c>
      <c r="H84" s="98"/>
      <c r="I84" s="51">
        <f t="shared" ref="I84:I88" si="69">H84*E84</f>
        <v>0</v>
      </c>
      <c r="J84" s="51">
        <f t="shared" ref="J84:J88" si="70">H84*F84</f>
        <v>0</v>
      </c>
      <c r="K84" s="51">
        <f t="shared" ref="K84:K88" si="71">H84*G84</f>
        <v>0</v>
      </c>
      <c r="L84" s="33" t="s">
        <v>180</v>
      </c>
    </row>
    <row r="85" spans="1:12" s="158" customFormat="1" ht="15" customHeight="1" x14ac:dyDescent="0.25">
      <c r="A85" s="333">
        <v>69</v>
      </c>
      <c r="B85" s="333">
        <v>2792</v>
      </c>
      <c r="C85" s="335" t="s">
        <v>1901</v>
      </c>
      <c r="D85" s="336">
        <v>250</v>
      </c>
      <c r="E85" s="51">
        <f t="shared" si="60"/>
        <v>200</v>
      </c>
      <c r="F85" s="51">
        <f t="shared" si="61"/>
        <v>187.5</v>
      </c>
      <c r="G85" s="51">
        <f t="shared" si="62"/>
        <v>175</v>
      </c>
      <c r="H85" s="98"/>
      <c r="I85" s="51">
        <f t="shared" si="69"/>
        <v>0</v>
      </c>
      <c r="J85" s="51">
        <f t="shared" si="70"/>
        <v>0</v>
      </c>
      <c r="K85" s="51">
        <f t="shared" si="71"/>
        <v>0</v>
      </c>
      <c r="L85" s="33" t="s">
        <v>180</v>
      </c>
    </row>
    <row r="86" spans="1:12" s="158" customFormat="1" ht="15" customHeight="1" x14ac:dyDescent="0.25">
      <c r="A86" s="333">
        <v>70</v>
      </c>
      <c r="B86" s="333">
        <v>2794</v>
      </c>
      <c r="C86" s="335" t="s">
        <v>1902</v>
      </c>
      <c r="D86" s="336">
        <v>250</v>
      </c>
      <c r="E86" s="51">
        <f t="shared" si="60"/>
        <v>200</v>
      </c>
      <c r="F86" s="51">
        <f t="shared" si="61"/>
        <v>187.5</v>
      </c>
      <c r="G86" s="51">
        <f t="shared" si="62"/>
        <v>175</v>
      </c>
      <c r="H86" s="98"/>
      <c r="I86" s="51">
        <f t="shared" si="69"/>
        <v>0</v>
      </c>
      <c r="J86" s="51">
        <f t="shared" si="70"/>
        <v>0</v>
      </c>
      <c r="K86" s="51">
        <f t="shared" si="71"/>
        <v>0</v>
      </c>
      <c r="L86" s="33" t="s">
        <v>180</v>
      </c>
    </row>
    <row r="87" spans="1:12" s="158" customFormat="1" ht="15" customHeight="1" x14ac:dyDescent="0.25">
      <c r="A87" s="333">
        <v>71</v>
      </c>
      <c r="B87" s="333">
        <v>2787</v>
      </c>
      <c r="C87" s="335" t="s">
        <v>1903</v>
      </c>
      <c r="D87" s="336">
        <v>250</v>
      </c>
      <c r="E87" s="51">
        <f t="shared" si="60"/>
        <v>200</v>
      </c>
      <c r="F87" s="51">
        <f t="shared" si="61"/>
        <v>187.5</v>
      </c>
      <c r="G87" s="51">
        <f t="shared" si="62"/>
        <v>175</v>
      </c>
      <c r="H87" s="98"/>
      <c r="I87" s="51">
        <f t="shared" si="69"/>
        <v>0</v>
      </c>
      <c r="J87" s="51">
        <f t="shared" si="70"/>
        <v>0</v>
      </c>
      <c r="K87" s="51">
        <f t="shared" si="71"/>
        <v>0</v>
      </c>
      <c r="L87" s="33" t="s">
        <v>180</v>
      </c>
    </row>
    <row r="88" spans="1:12" s="158" customFormat="1" ht="15" customHeight="1" x14ac:dyDescent="0.25">
      <c r="A88" s="333">
        <v>72</v>
      </c>
      <c r="B88" s="333">
        <v>1753</v>
      </c>
      <c r="C88" s="335" t="s">
        <v>1904</v>
      </c>
      <c r="D88" s="337">
        <v>220</v>
      </c>
      <c r="E88" s="51">
        <f t="shared" si="60"/>
        <v>176</v>
      </c>
      <c r="F88" s="51">
        <f t="shared" si="61"/>
        <v>165</v>
      </c>
      <c r="G88" s="51">
        <f t="shared" si="62"/>
        <v>154</v>
      </c>
      <c r="H88" s="98"/>
      <c r="I88" s="51">
        <f t="shared" si="69"/>
        <v>0</v>
      </c>
      <c r="J88" s="51">
        <f t="shared" si="70"/>
        <v>0</v>
      </c>
      <c r="K88" s="51">
        <f t="shared" si="71"/>
        <v>0</v>
      </c>
      <c r="L88" s="33" t="s">
        <v>180</v>
      </c>
    </row>
    <row r="89" spans="1:12" s="158" customFormat="1" ht="15" customHeight="1" x14ac:dyDescent="0.25">
      <c r="A89" s="329"/>
      <c r="B89" s="329"/>
      <c r="C89" s="403" t="s">
        <v>1905</v>
      </c>
      <c r="D89" s="403"/>
      <c r="E89" s="332"/>
      <c r="F89" s="332"/>
      <c r="G89" s="332"/>
      <c r="H89" s="332"/>
      <c r="I89" s="332"/>
      <c r="J89" s="332"/>
      <c r="K89" s="332"/>
      <c r="L89" s="33"/>
    </row>
    <row r="90" spans="1:12" s="158" customFormat="1" ht="15" customHeight="1" x14ac:dyDescent="0.25">
      <c r="A90" s="333">
        <v>73</v>
      </c>
      <c r="B90" s="333">
        <v>11180</v>
      </c>
      <c r="C90" s="335" t="s">
        <v>1906</v>
      </c>
      <c r="D90" s="337">
        <v>280</v>
      </c>
      <c r="E90" s="51">
        <f t="shared" ref="E90:E91" si="72">D90-D90/100*20</f>
        <v>224</v>
      </c>
      <c r="F90" s="51">
        <f t="shared" ref="F90:F91" si="73">D90-D90/100*25</f>
        <v>210</v>
      </c>
      <c r="G90" s="51">
        <f t="shared" ref="G90:G91" si="74">D90-D90/100*30</f>
        <v>196</v>
      </c>
      <c r="H90" s="98"/>
      <c r="I90" s="51">
        <f t="shared" ref="I90:I91" si="75">H90*E90</f>
        <v>0</v>
      </c>
      <c r="J90" s="51">
        <f t="shared" ref="J90:J91" si="76">H90*F90</f>
        <v>0</v>
      </c>
      <c r="K90" s="51">
        <f t="shared" ref="K90:K91" si="77">H90*G90</f>
        <v>0</v>
      </c>
      <c r="L90" s="33" t="s">
        <v>180</v>
      </c>
    </row>
    <row r="91" spans="1:12" s="158" customFormat="1" ht="15" customHeight="1" x14ac:dyDescent="0.25">
      <c r="A91" s="333">
        <v>74</v>
      </c>
      <c r="B91" s="333">
        <v>11181</v>
      </c>
      <c r="C91" s="335" t="s">
        <v>1907</v>
      </c>
      <c r="D91" s="337">
        <v>280</v>
      </c>
      <c r="E91" s="51">
        <f t="shared" si="72"/>
        <v>224</v>
      </c>
      <c r="F91" s="51">
        <f t="shared" si="73"/>
        <v>210</v>
      </c>
      <c r="G91" s="51">
        <f t="shared" si="74"/>
        <v>196</v>
      </c>
      <c r="H91" s="98"/>
      <c r="I91" s="51">
        <f t="shared" si="75"/>
        <v>0</v>
      </c>
      <c r="J91" s="51">
        <f t="shared" si="76"/>
        <v>0</v>
      </c>
      <c r="K91" s="51">
        <f t="shared" si="77"/>
        <v>0</v>
      </c>
      <c r="L91" s="33" t="s">
        <v>180</v>
      </c>
    </row>
    <row r="92" spans="1:12" s="158" customFormat="1" ht="15" customHeight="1" x14ac:dyDescent="0.25">
      <c r="A92" s="329"/>
      <c r="B92" s="329"/>
      <c r="C92" s="338" t="s">
        <v>1908</v>
      </c>
      <c r="D92" s="339"/>
      <c r="E92" s="332"/>
      <c r="F92" s="332"/>
      <c r="G92" s="332"/>
      <c r="H92" s="332"/>
      <c r="I92" s="332"/>
      <c r="J92" s="332"/>
      <c r="K92" s="332"/>
      <c r="L92" s="33"/>
    </row>
    <row r="93" spans="1:12" s="158" customFormat="1" ht="15" customHeight="1" x14ac:dyDescent="0.25">
      <c r="A93" s="333">
        <v>75</v>
      </c>
      <c r="B93" s="333">
        <v>1750</v>
      </c>
      <c r="C93" s="335" t="s">
        <v>1854</v>
      </c>
      <c r="D93" s="336">
        <v>380</v>
      </c>
      <c r="E93" s="51">
        <f t="shared" ref="E93:E100" si="78">D93-D93/100*20</f>
        <v>304</v>
      </c>
      <c r="F93" s="51">
        <f t="shared" ref="F93:F100" si="79">D93-D93/100*25</f>
        <v>285</v>
      </c>
      <c r="G93" s="51">
        <f t="shared" ref="G93:G100" si="80">D93-D93/100*30</f>
        <v>266</v>
      </c>
      <c r="H93" s="98"/>
      <c r="I93" s="51">
        <f>H93*E93</f>
        <v>0</v>
      </c>
      <c r="J93" s="51">
        <f>H93*F93</f>
        <v>0</v>
      </c>
      <c r="K93" s="51">
        <f>H93*G93</f>
        <v>0</v>
      </c>
      <c r="L93" s="33" t="s">
        <v>180</v>
      </c>
    </row>
    <row r="94" spans="1:12" s="158" customFormat="1" ht="15" customHeight="1" x14ac:dyDescent="0.25">
      <c r="A94" s="333">
        <v>76</v>
      </c>
      <c r="B94" s="333">
        <v>1747</v>
      </c>
      <c r="C94" s="335" t="s">
        <v>1909</v>
      </c>
      <c r="D94" s="336">
        <v>310</v>
      </c>
      <c r="E94" s="51">
        <f t="shared" si="78"/>
        <v>248</v>
      </c>
      <c r="F94" s="51">
        <f t="shared" si="79"/>
        <v>232.5</v>
      </c>
      <c r="G94" s="51">
        <f t="shared" si="80"/>
        <v>217</v>
      </c>
      <c r="H94" s="98"/>
      <c r="I94" s="51">
        <f t="shared" ref="I94:I100" si="81">H94*E94</f>
        <v>0</v>
      </c>
      <c r="J94" s="51">
        <f t="shared" ref="J94:J100" si="82">H94*F94</f>
        <v>0</v>
      </c>
      <c r="K94" s="51">
        <f t="shared" ref="K94:K100" si="83">H94*G94</f>
        <v>0</v>
      </c>
      <c r="L94" s="33" t="s">
        <v>180</v>
      </c>
    </row>
    <row r="95" spans="1:12" s="158" customFormat="1" ht="15" customHeight="1" x14ac:dyDescent="0.25">
      <c r="A95" s="333">
        <v>77</v>
      </c>
      <c r="B95" s="333">
        <v>1749</v>
      </c>
      <c r="C95" s="335" t="s">
        <v>1859</v>
      </c>
      <c r="D95" s="336">
        <v>160</v>
      </c>
      <c r="E95" s="51">
        <f t="shared" si="78"/>
        <v>128</v>
      </c>
      <c r="F95" s="51">
        <f t="shared" si="79"/>
        <v>120</v>
      </c>
      <c r="G95" s="51">
        <f t="shared" si="80"/>
        <v>112</v>
      </c>
      <c r="H95" s="98"/>
      <c r="I95" s="51">
        <f t="shared" si="81"/>
        <v>0</v>
      </c>
      <c r="J95" s="51">
        <f t="shared" si="82"/>
        <v>0</v>
      </c>
      <c r="K95" s="51">
        <f t="shared" si="83"/>
        <v>0</v>
      </c>
      <c r="L95" s="33" t="s">
        <v>180</v>
      </c>
    </row>
    <row r="96" spans="1:12" s="158" customFormat="1" ht="15" customHeight="1" x14ac:dyDescent="0.25">
      <c r="A96" s="333">
        <v>78</v>
      </c>
      <c r="B96" s="333">
        <v>1719</v>
      </c>
      <c r="C96" s="335" t="s">
        <v>1849</v>
      </c>
      <c r="D96" s="337">
        <v>300</v>
      </c>
      <c r="E96" s="51">
        <f t="shared" si="78"/>
        <v>240</v>
      </c>
      <c r="F96" s="51">
        <f t="shared" si="79"/>
        <v>225</v>
      </c>
      <c r="G96" s="51">
        <f t="shared" si="80"/>
        <v>210</v>
      </c>
      <c r="H96" s="98"/>
      <c r="I96" s="51">
        <f t="shared" si="81"/>
        <v>0</v>
      </c>
      <c r="J96" s="51">
        <f t="shared" si="82"/>
        <v>0</v>
      </c>
      <c r="K96" s="51">
        <f t="shared" si="83"/>
        <v>0</v>
      </c>
      <c r="L96" s="33" t="s">
        <v>180</v>
      </c>
    </row>
    <row r="97" spans="1:13" s="158" customFormat="1" ht="15" customHeight="1" x14ac:dyDescent="0.25">
      <c r="A97" s="333">
        <v>79</v>
      </c>
      <c r="B97" s="333">
        <v>1410</v>
      </c>
      <c r="C97" s="335" t="s">
        <v>1910</v>
      </c>
      <c r="D97" s="337">
        <v>220</v>
      </c>
      <c r="E97" s="51">
        <f t="shared" si="78"/>
        <v>176</v>
      </c>
      <c r="F97" s="51">
        <f t="shared" si="79"/>
        <v>165</v>
      </c>
      <c r="G97" s="51">
        <f t="shared" si="80"/>
        <v>154</v>
      </c>
      <c r="H97" s="98"/>
      <c r="I97" s="51">
        <f t="shared" si="81"/>
        <v>0</v>
      </c>
      <c r="J97" s="51">
        <f t="shared" si="82"/>
        <v>0</v>
      </c>
      <c r="K97" s="51">
        <f t="shared" si="83"/>
        <v>0</v>
      </c>
      <c r="L97" s="33" t="s">
        <v>180</v>
      </c>
    </row>
    <row r="98" spans="1:13" s="158" customFormat="1" ht="15" customHeight="1" x14ac:dyDescent="0.25">
      <c r="A98" s="333">
        <v>80</v>
      </c>
      <c r="B98" s="333">
        <v>1409</v>
      </c>
      <c r="C98" s="335" t="s">
        <v>1911</v>
      </c>
      <c r="D98" s="337">
        <v>220</v>
      </c>
      <c r="E98" s="51">
        <f t="shared" si="78"/>
        <v>176</v>
      </c>
      <c r="F98" s="51">
        <f t="shared" si="79"/>
        <v>165</v>
      </c>
      <c r="G98" s="51">
        <f t="shared" si="80"/>
        <v>154</v>
      </c>
      <c r="H98" s="98"/>
      <c r="I98" s="51">
        <f t="shared" si="81"/>
        <v>0</v>
      </c>
      <c r="J98" s="51">
        <f t="shared" si="82"/>
        <v>0</v>
      </c>
      <c r="K98" s="51">
        <f t="shared" si="83"/>
        <v>0</v>
      </c>
      <c r="L98" s="33" t="s">
        <v>180</v>
      </c>
    </row>
    <row r="99" spans="1:13" s="158" customFormat="1" ht="15" customHeight="1" x14ac:dyDescent="0.25">
      <c r="A99" s="333">
        <v>81</v>
      </c>
      <c r="B99" s="333">
        <v>1754</v>
      </c>
      <c r="C99" s="335" t="s">
        <v>1912</v>
      </c>
      <c r="D99" s="337">
        <v>200</v>
      </c>
      <c r="E99" s="51">
        <f t="shared" si="78"/>
        <v>160</v>
      </c>
      <c r="F99" s="51">
        <f t="shared" si="79"/>
        <v>150</v>
      </c>
      <c r="G99" s="51">
        <f t="shared" si="80"/>
        <v>140</v>
      </c>
      <c r="H99" s="98"/>
      <c r="I99" s="51">
        <f t="shared" si="81"/>
        <v>0</v>
      </c>
      <c r="J99" s="51">
        <f t="shared" si="82"/>
        <v>0</v>
      </c>
      <c r="K99" s="51">
        <f t="shared" si="83"/>
        <v>0</v>
      </c>
      <c r="L99" s="33" t="s">
        <v>180</v>
      </c>
    </row>
    <row r="100" spans="1:13" s="158" customFormat="1" ht="15" customHeight="1" x14ac:dyDescent="0.25">
      <c r="A100" s="333">
        <v>82</v>
      </c>
      <c r="B100" s="333">
        <v>1746</v>
      </c>
      <c r="C100" s="335" t="s">
        <v>1913</v>
      </c>
      <c r="D100" s="337">
        <v>160</v>
      </c>
      <c r="E100" s="51">
        <f t="shared" si="78"/>
        <v>128</v>
      </c>
      <c r="F100" s="51">
        <f t="shared" si="79"/>
        <v>120</v>
      </c>
      <c r="G100" s="51">
        <f t="shared" si="80"/>
        <v>112</v>
      </c>
      <c r="H100" s="98"/>
      <c r="I100" s="51">
        <f t="shared" si="81"/>
        <v>0</v>
      </c>
      <c r="J100" s="51">
        <f t="shared" si="82"/>
        <v>0</v>
      </c>
      <c r="K100" s="51">
        <f t="shared" si="83"/>
        <v>0</v>
      </c>
      <c r="L100" s="33" t="s">
        <v>180</v>
      </c>
    </row>
    <row r="101" spans="1:13" s="158" customFormat="1" ht="15" customHeight="1" x14ac:dyDescent="0.25">
      <c r="A101" s="329"/>
      <c r="B101" s="329"/>
      <c r="C101" s="403" t="s">
        <v>1915</v>
      </c>
      <c r="D101" s="403"/>
      <c r="E101" s="332"/>
      <c r="F101" s="332"/>
      <c r="G101" s="332"/>
      <c r="H101" s="332"/>
      <c r="I101" s="332"/>
      <c r="J101" s="332"/>
      <c r="K101" s="332"/>
      <c r="L101" s="33"/>
    </row>
    <row r="102" spans="1:13" s="158" customFormat="1" ht="15" customHeight="1" x14ac:dyDescent="0.25">
      <c r="A102" s="333">
        <v>83</v>
      </c>
      <c r="B102" s="333">
        <v>9003</v>
      </c>
      <c r="C102" s="335" t="s">
        <v>1916</v>
      </c>
      <c r="D102" s="336">
        <v>309</v>
      </c>
      <c r="E102" s="51">
        <f t="shared" ref="E102" si="84">D102-D102/100*20</f>
        <v>247.2</v>
      </c>
      <c r="F102" s="51">
        <f t="shared" ref="F102" si="85">D102-D102/100*25</f>
        <v>231.75</v>
      </c>
      <c r="G102" s="51">
        <f t="shared" ref="G102" si="86">D102-D102/100*30</f>
        <v>216.3</v>
      </c>
      <c r="H102" s="98"/>
      <c r="I102" s="51">
        <f t="shared" ref="I102" si="87">H102*E102</f>
        <v>0</v>
      </c>
      <c r="J102" s="51">
        <f t="shared" ref="J102" si="88">H102*F102</f>
        <v>0</v>
      </c>
      <c r="K102" s="51">
        <f t="shared" ref="K102" si="89">H102*G102</f>
        <v>0</v>
      </c>
      <c r="L102" s="33" t="s">
        <v>180</v>
      </c>
    </row>
    <row r="103" spans="1:13" s="158" customFormat="1" ht="15" customHeight="1" x14ac:dyDescent="0.25">
      <c r="A103" s="329"/>
      <c r="B103" s="329"/>
      <c r="C103" s="404" t="s">
        <v>1917</v>
      </c>
      <c r="D103" s="404"/>
      <c r="E103" s="332"/>
      <c r="F103" s="332"/>
      <c r="G103" s="332"/>
      <c r="H103" s="332"/>
      <c r="I103" s="332"/>
      <c r="J103" s="332"/>
      <c r="K103" s="332"/>
      <c r="L103" s="33" t="s">
        <v>180</v>
      </c>
    </row>
    <row r="104" spans="1:13" s="158" customFormat="1" ht="15" customHeight="1" x14ac:dyDescent="0.25">
      <c r="A104" s="333">
        <v>84</v>
      </c>
      <c r="B104" s="333">
        <v>2498</v>
      </c>
      <c r="C104" s="335" t="s">
        <v>1918</v>
      </c>
      <c r="D104" s="337">
        <v>898</v>
      </c>
      <c r="E104" s="51">
        <f t="shared" ref="E104:E106" si="90">D104-D104/100*20</f>
        <v>718.4</v>
      </c>
      <c r="F104" s="51">
        <f t="shared" ref="F104:F106" si="91">D104-D104/100*25</f>
        <v>673.5</v>
      </c>
      <c r="G104" s="51">
        <f t="shared" ref="G104:G106" si="92">D104-D104/100*30</f>
        <v>628.59999999999991</v>
      </c>
      <c r="H104" s="98"/>
      <c r="I104" s="51">
        <f>H104*E104</f>
        <v>0</v>
      </c>
      <c r="J104" s="51">
        <f>H104*F104</f>
        <v>0</v>
      </c>
      <c r="K104" s="51">
        <f>H104*G104</f>
        <v>0</v>
      </c>
      <c r="L104" s="33"/>
    </row>
    <row r="105" spans="1:13" s="158" customFormat="1" ht="15" customHeight="1" x14ac:dyDescent="0.25">
      <c r="A105" s="333">
        <v>85</v>
      </c>
      <c r="B105" s="333">
        <v>2497</v>
      </c>
      <c r="C105" s="335" t="s">
        <v>1919</v>
      </c>
      <c r="D105" s="337">
        <v>898</v>
      </c>
      <c r="E105" s="51">
        <f t="shared" si="90"/>
        <v>718.4</v>
      </c>
      <c r="F105" s="51">
        <f t="shared" si="91"/>
        <v>673.5</v>
      </c>
      <c r="G105" s="51">
        <f t="shared" si="92"/>
        <v>628.59999999999991</v>
      </c>
      <c r="H105" s="98"/>
      <c r="I105" s="51">
        <f>H105*E105</f>
        <v>0</v>
      </c>
      <c r="J105" s="51">
        <f>H105*F105</f>
        <v>0</v>
      </c>
      <c r="K105" s="51">
        <f>H105*G105</f>
        <v>0</v>
      </c>
      <c r="L105" s="33" t="s">
        <v>180</v>
      </c>
    </row>
    <row r="106" spans="1:13" s="158" customFormat="1" ht="15" customHeight="1" x14ac:dyDescent="0.25">
      <c r="A106" s="333">
        <v>86</v>
      </c>
      <c r="B106" s="333">
        <v>11936</v>
      </c>
      <c r="C106" s="335" t="s">
        <v>1920</v>
      </c>
      <c r="D106" s="336">
        <v>2982</v>
      </c>
      <c r="E106" s="51">
        <f t="shared" si="90"/>
        <v>2385.6</v>
      </c>
      <c r="F106" s="51">
        <f t="shared" si="91"/>
        <v>2236.5</v>
      </c>
      <c r="G106" s="51">
        <f t="shared" si="92"/>
        <v>2087.4</v>
      </c>
      <c r="H106" s="98"/>
      <c r="I106" s="51">
        <f t="shared" ref="I106" si="93">H106*E106</f>
        <v>0</v>
      </c>
      <c r="J106" s="51">
        <f t="shared" ref="J106" si="94">H106*F106</f>
        <v>0</v>
      </c>
      <c r="K106" s="51">
        <f t="shared" ref="K106" si="95">H106*G106</f>
        <v>0</v>
      </c>
      <c r="L106" s="33" t="s">
        <v>180</v>
      </c>
    </row>
    <row r="107" spans="1:13" s="158" customFormat="1" ht="15.75" customHeight="1" x14ac:dyDescent="0.25">
      <c r="A107" s="329"/>
      <c r="B107" s="329"/>
      <c r="C107" s="403" t="s">
        <v>1921</v>
      </c>
      <c r="D107" s="403"/>
      <c r="E107" s="332"/>
      <c r="F107" s="332"/>
      <c r="G107" s="332"/>
      <c r="H107" s="332"/>
      <c r="I107" s="332"/>
      <c r="J107" s="332"/>
      <c r="K107" s="332"/>
      <c r="L107" s="33"/>
    </row>
    <row r="108" spans="1:13" s="158" customFormat="1" ht="15" customHeight="1" x14ac:dyDescent="0.25">
      <c r="A108" s="333">
        <v>87</v>
      </c>
      <c r="B108" s="333">
        <v>10980</v>
      </c>
      <c r="C108" s="335" t="s">
        <v>1922</v>
      </c>
      <c r="D108" s="336">
        <v>239</v>
      </c>
      <c r="E108" s="51">
        <f t="shared" ref="E108:E122" si="96">D108-D108/100*20</f>
        <v>191.2</v>
      </c>
      <c r="F108" s="51">
        <f t="shared" ref="F108:F122" si="97">D108-D108/100*25</f>
        <v>179.25</v>
      </c>
      <c r="G108" s="51">
        <f t="shared" ref="G108:G122" si="98">D108-D108/100*30</f>
        <v>167.3</v>
      </c>
      <c r="H108" s="98"/>
      <c r="I108" s="51">
        <f t="shared" ref="I108:I110" si="99">H108*E108</f>
        <v>0</v>
      </c>
      <c r="J108" s="51">
        <f t="shared" ref="J108:J110" si="100">H108*F108</f>
        <v>0</v>
      </c>
      <c r="K108" s="51">
        <f t="shared" ref="K108:K110" si="101">H108*G108</f>
        <v>0</v>
      </c>
      <c r="L108" s="33" t="s">
        <v>180</v>
      </c>
      <c r="M108" s="323"/>
    </row>
    <row r="109" spans="1:13" s="158" customFormat="1" ht="15" customHeight="1" x14ac:dyDescent="0.25">
      <c r="A109" s="333">
        <v>88</v>
      </c>
      <c r="B109" s="333">
        <v>2338</v>
      </c>
      <c r="C109" s="335" t="s">
        <v>1923</v>
      </c>
      <c r="D109" s="336">
        <v>239</v>
      </c>
      <c r="E109" s="51">
        <f t="shared" si="96"/>
        <v>191.2</v>
      </c>
      <c r="F109" s="51">
        <f t="shared" si="97"/>
        <v>179.25</v>
      </c>
      <c r="G109" s="51">
        <f t="shared" si="98"/>
        <v>167.3</v>
      </c>
      <c r="H109" s="98"/>
      <c r="I109" s="51">
        <f t="shared" si="99"/>
        <v>0</v>
      </c>
      <c r="J109" s="51">
        <f t="shared" si="100"/>
        <v>0</v>
      </c>
      <c r="K109" s="51">
        <f t="shared" si="101"/>
        <v>0</v>
      </c>
      <c r="L109" s="33" t="s">
        <v>180</v>
      </c>
    </row>
    <row r="110" spans="1:13" s="158" customFormat="1" ht="15" customHeight="1" x14ac:dyDescent="0.25">
      <c r="A110" s="333">
        <v>89</v>
      </c>
      <c r="B110" s="333">
        <v>2337</v>
      </c>
      <c r="C110" s="335" t="s">
        <v>1924</v>
      </c>
      <c r="D110" s="336">
        <v>239</v>
      </c>
      <c r="E110" s="51">
        <f t="shared" si="96"/>
        <v>191.2</v>
      </c>
      <c r="F110" s="51">
        <f t="shared" si="97"/>
        <v>179.25</v>
      </c>
      <c r="G110" s="51">
        <f t="shared" si="98"/>
        <v>167.3</v>
      </c>
      <c r="H110" s="98"/>
      <c r="I110" s="51">
        <f t="shared" si="99"/>
        <v>0</v>
      </c>
      <c r="J110" s="51">
        <f t="shared" si="100"/>
        <v>0</v>
      </c>
      <c r="K110" s="51">
        <f t="shared" si="101"/>
        <v>0</v>
      </c>
      <c r="L110" s="33" t="s">
        <v>180</v>
      </c>
    </row>
    <row r="111" spans="1:13" s="158" customFormat="1" ht="15" customHeight="1" x14ac:dyDescent="0.25">
      <c r="A111" s="333">
        <v>90</v>
      </c>
      <c r="B111" s="333">
        <v>10981</v>
      </c>
      <c r="C111" s="335" t="s">
        <v>1925</v>
      </c>
      <c r="D111" s="336">
        <v>239</v>
      </c>
      <c r="E111" s="51">
        <f t="shared" si="96"/>
        <v>191.2</v>
      </c>
      <c r="F111" s="51">
        <f t="shared" si="97"/>
        <v>179.25</v>
      </c>
      <c r="G111" s="51">
        <f t="shared" si="98"/>
        <v>167.3</v>
      </c>
      <c r="H111" s="98"/>
      <c r="I111" s="51">
        <f t="shared" ref="I111" si="102">H111*E111</f>
        <v>0</v>
      </c>
      <c r="J111" s="51">
        <f t="shared" ref="J111" si="103">H111*F111</f>
        <v>0</v>
      </c>
      <c r="K111" s="51">
        <f t="shared" ref="K111" si="104">H111*G111</f>
        <v>0</v>
      </c>
      <c r="L111" s="33" t="s">
        <v>180</v>
      </c>
    </row>
    <row r="112" spans="1:13" s="158" customFormat="1" ht="14.25" customHeight="1" x14ac:dyDescent="0.25">
      <c r="A112" s="333">
        <v>91</v>
      </c>
      <c r="B112" s="333">
        <v>10744</v>
      </c>
      <c r="C112" s="335" t="s">
        <v>1926</v>
      </c>
      <c r="D112" s="336">
        <v>239</v>
      </c>
      <c r="E112" s="51">
        <f t="shared" si="96"/>
        <v>191.2</v>
      </c>
      <c r="F112" s="51">
        <f t="shared" si="97"/>
        <v>179.25</v>
      </c>
      <c r="G112" s="51">
        <f t="shared" si="98"/>
        <v>167.3</v>
      </c>
      <c r="H112" s="98"/>
      <c r="I112" s="51">
        <f t="shared" ref="I112:I113" si="105">H112*E112</f>
        <v>0</v>
      </c>
      <c r="J112" s="51">
        <f t="shared" ref="J112:J113" si="106">H112*F112</f>
        <v>0</v>
      </c>
      <c r="K112" s="51">
        <f t="shared" ref="K112:K113" si="107">H112*G112</f>
        <v>0</v>
      </c>
      <c r="L112" s="33" t="s">
        <v>180</v>
      </c>
    </row>
    <row r="113" spans="1:14" s="158" customFormat="1" ht="15" customHeight="1" x14ac:dyDescent="0.25">
      <c r="A113" s="333">
        <v>92</v>
      </c>
      <c r="B113" s="333">
        <v>1366</v>
      </c>
      <c r="C113" s="335" t="s">
        <v>1927</v>
      </c>
      <c r="D113" s="336">
        <v>239</v>
      </c>
      <c r="E113" s="51">
        <f t="shared" si="96"/>
        <v>191.2</v>
      </c>
      <c r="F113" s="51">
        <f t="shared" si="97"/>
        <v>179.25</v>
      </c>
      <c r="G113" s="51">
        <f t="shared" si="98"/>
        <v>167.3</v>
      </c>
      <c r="H113" s="98"/>
      <c r="I113" s="51">
        <f t="shared" si="105"/>
        <v>0</v>
      </c>
      <c r="J113" s="51">
        <f t="shared" si="106"/>
        <v>0</v>
      </c>
      <c r="K113" s="51">
        <f t="shared" si="107"/>
        <v>0</v>
      </c>
      <c r="L113" s="33" t="s">
        <v>180</v>
      </c>
    </row>
    <row r="114" spans="1:14" s="158" customFormat="1" ht="15" customHeight="1" x14ac:dyDescent="0.25">
      <c r="A114" s="333">
        <v>93</v>
      </c>
      <c r="B114" s="333">
        <v>12950</v>
      </c>
      <c r="C114" s="335" t="s">
        <v>1928</v>
      </c>
      <c r="D114" s="336">
        <v>320</v>
      </c>
      <c r="E114" s="51">
        <f t="shared" si="96"/>
        <v>256</v>
      </c>
      <c r="F114" s="51">
        <f t="shared" si="97"/>
        <v>240</v>
      </c>
      <c r="G114" s="51">
        <f t="shared" si="98"/>
        <v>224</v>
      </c>
      <c r="H114" s="98"/>
      <c r="I114" s="51">
        <f t="shared" ref="I114" si="108">H114*E114</f>
        <v>0</v>
      </c>
      <c r="J114" s="51">
        <f t="shared" ref="J114" si="109">H114*F114</f>
        <v>0</v>
      </c>
      <c r="K114" s="51">
        <f t="shared" ref="K114" si="110">H114*G114</f>
        <v>0</v>
      </c>
      <c r="L114" s="33" t="s">
        <v>180</v>
      </c>
    </row>
    <row r="115" spans="1:14" s="158" customFormat="1" ht="15.75" customHeight="1" x14ac:dyDescent="0.25">
      <c r="A115" s="333">
        <v>94</v>
      </c>
      <c r="B115" s="333">
        <v>12948</v>
      </c>
      <c r="C115" s="335" t="s">
        <v>1929</v>
      </c>
      <c r="D115" s="336">
        <v>320</v>
      </c>
      <c r="E115" s="51">
        <f t="shared" si="96"/>
        <v>256</v>
      </c>
      <c r="F115" s="51">
        <f t="shared" si="97"/>
        <v>240</v>
      </c>
      <c r="G115" s="51">
        <f t="shared" si="98"/>
        <v>224</v>
      </c>
      <c r="H115" s="98"/>
      <c r="I115" s="51">
        <f t="shared" ref="I115:I116" si="111">H115*E115</f>
        <v>0</v>
      </c>
      <c r="J115" s="51">
        <f t="shared" ref="J115:J116" si="112">H115*F115</f>
        <v>0</v>
      </c>
      <c r="K115" s="51">
        <f t="shared" ref="K115:K116" si="113">H115*G115</f>
        <v>0</v>
      </c>
      <c r="L115" s="33" t="s">
        <v>180</v>
      </c>
    </row>
    <row r="116" spans="1:14" s="158" customFormat="1" ht="15" customHeight="1" x14ac:dyDescent="0.25">
      <c r="A116" s="333">
        <v>95</v>
      </c>
      <c r="B116" s="333">
        <v>12947</v>
      </c>
      <c r="C116" s="335" t="s">
        <v>1930</v>
      </c>
      <c r="D116" s="336">
        <v>320</v>
      </c>
      <c r="E116" s="51">
        <f t="shared" si="96"/>
        <v>256</v>
      </c>
      <c r="F116" s="51">
        <f t="shared" si="97"/>
        <v>240</v>
      </c>
      <c r="G116" s="51">
        <f t="shared" si="98"/>
        <v>224</v>
      </c>
      <c r="H116" s="98"/>
      <c r="I116" s="51">
        <f t="shared" si="111"/>
        <v>0</v>
      </c>
      <c r="J116" s="51">
        <f t="shared" si="112"/>
        <v>0</v>
      </c>
      <c r="K116" s="51">
        <f t="shared" si="113"/>
        <v>0</v>
      </c>
      <c r="L116" s="33" t="s">
        <v>180</v>
      </c>
    </row>
    <row r="117" spans="1:14" s="158" customFormat="1" ht="15" customHeight="1" x14ac:dyDescent="0.25">
      <c r="A117" s="333">
        <v>96</v>
      </c>
      <c r="B117" s="333">
        <v>1307</v>
      </c>
      <c r="C117" s="335" t="s">
        <v>1931</v>
      </c>
      <c r="D117" s="336">
        <v>250</v>
      </c>
      <c r="E117" s="51">
        <f t="shared" si="96"/>
        <v>200</v>
      </c>
      <c r="F117" s="51">
        <f t="shared" si="97"/>
        <v>187.5</v>
      </c>
      <c r="G117" s="51">
        <f t="shared" si="98"/>
        <v>175</v>
      </c>
      <c r="H117" s="98"/>
      <c r="I117" s="51">
        <f t="shared" ref="I117" si="114">H117*E117</f>
        <v>0</v>
      </c>
      <c r="J117" s="51">
        <f t="shared" ref="J117" si="115">H117*F117</f>
        <v>0</v>
      </c>
      <c r="K117" s="51">
        <f t="shared" ref="K117" si="116">H117*G117</f>
        <v>0</v>
      </c>
      <c r="L117" s="33" t="s">
        <v>180</v>
      </c>
    </row>
    <row r="118" spans="1:14" s="158" customFormat="1" ht="15" customHeight="1" x14ac:dyDescent="0.25">
      <c r="A118" s="333">
        <v>97</v>
      </c>
      <c r="B118" s="333">
        <v>1305</v>
      </c>
      <c r="C118" s="335" t="s">
        <v>1932</v>
      </c>
      <c r="D118" s="336">
        <v>250</v>
      </c>
      <c r="E118" s="51">
        <f t="shared" si="96"/>
        <v>200</v>
      </c>
      <c r="F118" s="51">
        <f t="shared" si="97"/>
        <v>187.5</v>
      </c>
      <c r="G118" s="51">
        <f t="shared" si="98"/>
        <v>175</v>
      </c>
      <c r="H118" s="98"/>
      <c r="I118" s="51">
        <f t="shared" ref="I118:I122" si="117">H118*E118</f>
        <v>0</v>
      </c>
      <c r="J118" s="51">
        <f t="shared" ref="J118:J122" si="118">H118*F118</f>
        <v>0</v>
      </c>
      <c r="K118" s="51">
        <f t="shared" ref="K118:K122" si="119">H118*G118</f>
        <v>0</v>
      </c>
      <c r="L118" s="33" t="s">
        <v>180</v>
      </c>
    </row>
    <row r="119" spans="1:14" s="158" customFormat="1" ht="15" customHeight="1" x14ac:dyDescent="0.25">
      <c r="A119" s="333">
        <v>98</v>
      </c>
      <c r="B119" s="333">
        <v>9283</v>
      </c>
      <c r="C119" s="335" t="s">
        <v>1933</v>
      </c>
      <c r="D119" s="336">
        <v>250</v>
      </c>
      <c r="E119" s="51">
        <f t="shared" si="96"/>
        <v>200</v>
      </c>
      <c r="F119" s="51">
        <f t="shared" si="97"/>
        <v>187.5</v>
      </c>
      <c r="G119" s="51">
        <f t="shared" si="98"/>
        <v>175</v>
      </c>
      <c r="H119" s="98"/>
      <c r="I119" s="51">
        <f t="shared" si="117"/>
        <v>0</v>
      </c>
      <c r="J119" s="51">
        <f t="shared" si="118"/>
        <v>0</v>
      </c>
      <c r="K119" s="51">
        <f t="shared" si="119"/>
        <v>0</v>
      </c>
      <c r="L119" s="33" t="s">
        <v>180</v>
      </c>
    </row>
    <row r="120" spans="1:14" s="158" customFormat="1" ht="15" customHeight="1" x14ac:dyDescent="0.25">
      <c r="A120" s="333">
        <v>99</v>
      </c>
      <c r="B120" s="333">
        <v>9282</v>
      </c>
      <c r="C120" s="335" t="s">
        <v>1934</v>
      </c>
      <c r="D120" s="336">
        <v>250</v>
      </c>
      <c r="E120" s="51">
        <f t="shared" si="96"/>
        <v>200</v>
      </c>
      <c r="F120" s="51">
        <f t="shared" si="97"/>
        <v>187.5</v>
      </c>
      <c r="G120" s="51">
        <f t="shared" si="98"/>
        <v>175</v>
      </c>
      <c r="H120" s="98"/>
      <c r="I120" s="51">
        <f t="shared" si="117"/>
        <v>0</v>
      </c>
      <c r="J120" s="51">
        <f t="shared" si="118"/>
        <v>0</v>
      </c>
      <c r="K120" s="51">
        <f t="shared" si="119"/>
        <v>0</v>
      </c>
      <c r="L120" s="33" t="s">
        <v>180</v>
      </c>
      <c r="M120" s="326"/>
    </row>
    <row r="121" spans="1:14" s="158" customFormat="1" ht="15" customHeight="1" x14ac:dyDescent="0.25">
      <c r="A121" s="333">
        <v>100</v>
      </c>
      <c r="B121" s="333">
        <v>11787</v>
      </c>
      <c r="C121" s="335" t="s">
        <v>1935</v>
      </c>
      <c r="D121" s="336">
        <v>250</v>
      </c>
      <c r="E121" s="51">
        <f t="shared" si="96"/>
        <v>200</v>
      </c>
      <c r="F121" s="51">
        <f t="shared" si="97"/>
        <v>187.5</v>
      </c>
      <c r="G121" s="51">
        <f t="shared" si="98"/>
        <v>175</v>
      </c>
      <c r="H121" s="98"/>
      <c r="I121" s="51">
        <f t="shared" si="117"/>
        <v>0</v>
      </c>
      <c r="J121" s="51">
        <f t="shared" si="118"/>
        <v>0</v>
      </c>
      <c r="K121" s="51">
        <f t="shared" si="119"/>
        <v>0</v>
      </c>
      <c r="L121" s="33" t="s">
        <v>180</v>
      </c>
      <c r="M121" s="326"/>
    </row>
    <row r="122" spans="1:14" s="158" customFormat="1" ht="15" customHeight="1" x14ac:dyDescent="0.25">
      <c r="A122" s="333">
        <v>101</v>
      </c>
      <c r="B122" s="333">
        <v>10726</v>
      </c>
      <c r="C122" s="335" t="s">
        <v>1936</v>
      </c>
      <c r="D122" s="336">
        <v>250</v>
      </c>
      <c r="E122" s="51">
        <f t="shared" si="96"/>
        <v>200</v>
      </c>
      <c r="F122" s="51">
        <f t="shared" si="97"/>
        <v>187.5</v>
      </c>
      <c r="G122" s="51">
        <f t="shared" si="98"/>
        <v>175</v>
      </c>
      <c r="H122" s="98"/>
      <c r="I122" s="51">
        <f t="shared" si="117"/>
        <v>0</v>
      </c>
      <c r="J122" s="51">
        <f t="shared" si="118"/>
        <v>0</v>
      </c>
      <c r="K122" s="51">
        <f t="shared" si="119"/>
        <v>0</v>
      </c>
      <c r="L122" s="33" t="s">
        <v>180</v>
      </c>
      <c r="M122" s="326"/>
      <c r="N122" s="326"/>
    </row>
    <row r="123" spans="1:14" s="158" customFormat="1" ht="15" customHeight="1" x14ac:dyDescent="0.25">
      <c r="A123" s="329"/>
      <c r="B123" s="329"/>
      <c r="C123" s="338" t="s">
        <v>1937</v>
      </c>
      <c r="D123" s="339"/>
      <c r="E123" s="332"/>
      <c r="F123" s="332"/>
      <c r="G123" s="332"/>
      <c r="H123" s="332"/>
      <c r="I123" s="332"/>
      <c r="J123" s="332"/>
      <c r="K123" s="332"/>
      <c r="L123" s="33"/>
      <c r="M123" s="326"/>
      <c r="N123" s="326"/>
    </row>
    <row r="124" spans="1:14" s="158" customFormat="1" ht="15" customHeight="1" x14ac:dyDescent="0.25">
      <c r="A124" s="333">
        <v>102</v>
      </c>
      <c r="B124" s="333">
        <v>1353</v>
      </c>
      <c r="C124" s="335" t="s">
        <v>1938</v>
      </c>
      <c r="D124" s="336">
        <v>530</v>
      </c>
      <c r="E124" s="51">
        <f t="shared" ref="E124:E133" si="120">D124-D124/100*20</f>
        <v>424</v>
      </c>
      <c r="F124" s="51">
        <f t="shared" ref="F124:F133" si="121">D124-D124/100*25</f>
        <v>397.5</v>
      </c>
      <c r="G124" s="51">
        <f t="shared" ref="G124:G133" si="122">D124-D124/100*30</f>
        <v>371</v>
      </c>
      <c r="H124" s="98"/>
      <c r="I124" s="51">
        <f t="shared" ref="I124:I127" si="123">H124*E124</f>
        <v>0</v>
      </c>
      <c r="J124" s="51">
        <f t="shared" ref="J124:J127" si="124">H124*F124</f>
        <v>0</v>
      </c>
      <c r="K124" s="51">
        <f t="shared" ref="K124:K127" si="125">H124*G124</f>
        <v>0</v>
      </c>
      <c r="L124" s="33" t="s">
        <v>180</v>
      </c>
      <c r="M124" s="326"/>
      <c r="N124" s="326"/>
    </row>
    <row r="125" spans="1:14" s="158" customFormat="1" ht="15" customHeight="1" x14ac:dyDescent="0.25">
      <c r="A125" s="333">
        <v>103</v>
      </c>
      <c r="B125" s="333">
        <v>10774</v>
      </c>
      <c r="C125" s="335" t="s">
        <v>1939</v>
      </c>
      <c r="D125" s="336">
        <v>210</v>
      </c>
      <c r="E125" s="51">
        <f t="shared" si="120"/>
        <v>168</v>
      </c>
      <c r="F125" s="51">
        <f t="shared" si="121"/>
        <v>157.5</v>
      </c>
      <c r="G125" s="51">
        <f t="shared" si="122"/>
        <v>147</v>
      </c>
      <c r="H125" s="98"/>
      <c r="I125" s="51">
        <f t="shared" si="123"/>
        <v>0</v>
      </c>
      <c r="J125" s="51">
        <f t="shared" si="124"/>
        <v>0</v>
      </c>
      <c r="K125" s="51">
        <f t="shared" si="125"/>
        <v>0</v>
      </c>
      <c r="L125" s="33" t="s">
        <v>180</v>
      </c>
      <c r="M125" s="326"/>
      <c r="N125" s="326"/>
    </row>
    <row r="126" spans="1:14" s="158" customFormat="1" ht="15" customHeight="1" x14ac:dyDescent="0.25">
      <c r="A126" s="333">
        <v>104</v>
      </c>
      <c r="B126" s="333">
        <v>10773</v>
      </c>
      <c r="C126" s="335" t="s">
        <v>1940</v>
      </c>
      <c r="D126" s="336">
        <v>210</v>
      </c>
      <c r="E126" s="51">
        <f t="shared" si="120"/>
        <v>168</v>
      </c>
      <c r="F126" s="51">
        <f t="shared" si="121"/>
        <v>157.5</v>
      </c>
      <c r="G126" s="51">
        <f t="shared" si="122"/>
        <v>147</v>
      </c>
      <c r="H126" s="98"/>
      <c r="I126" s="51">
        <f t="shared" si="123"/>
        <v>0</v>
      </c>
      <c r="J126" s="51">
        <f t="shared" si="124"/>
        <v>0</v>
      </c>
      <c r="K126" s="51">
        <f t="shared" si="125"/>
        <v>0</v>
      </c>
      <c r="L126" s="33" t="s">
        <v>180</v>
      </c>
    </row>
    <row r="127" spans="1:14" s="158" customFormat="1" ht="15" customHeight="1" x14ac:dyDescent="0.25">
      <c r="A127" s="333">
        <v>105</v>
      </c>
      <c r="B127" s="333">
        <v>10976</v>
      </c>
      <c r="C127" s="335" t="s">
        <v>1941</v>
      </c>
      <c r="D127" s="336">
        <v>490</v>
      </c>
      <c r="E127" s="51">
        <f t="shared" si="120"/>
        <v>392</v>
      </c>
      <c r="F127" s="51">
        <f t="shared" si="121"/>
        <v>367.5</v>
      </c>
      <c r="G127" s="51">
        <f t="shared" si="122"/>
        <v>343</v>
      </c>
      <c r="H127" s="98"/>
      <c r="I127" s="51">
        <f t="shared" si="123"/>
        <v>0</v>
      </c>
      <c r="J127" s="51">
        <f t="shared" si="124"/>
        <v>0</v>
      </c>
      <c r="K127" s="51">
        <f t="shared" si="125"/>
        <v>0</v>
      </c>
      <c r="L127" s="33" t="s">
        <v>180</v>
      </c>
      <c r="M127" s="405"/>
      <c r="N127" s="405"/>
    </row>
    <row r="128" spans="1:14" s="158" customFormat="1" ht="15" customHeight="1" x14ac:dyDescent="0.25">
      <c r="A128" s="333">
        <v>106</v>
      </c>
      <c r="B128" s="333">
        <v>9289</v>
      </c>
      <c r="C128" s="335" t="s">
        <v>1942</v>
      </c>
      <c r="D128" s="337">
        <v>510</v>
      </c>
      <c r="E128" s="51">
        <f t="shared" si="120"/>
        <v>408</v>
      </c>
      <c r="F128" s="51">
        <f t="shared" si="121"/>
        <v>382.5</v>
      </c>
      <c r="G128" s="51">
        <f t="shared" si="122"/>
        <v>357</v>
      </c>
      <c r="H128" s="98"/>
      <c r="I128" s="51">
        <f t="shared" ref="I128:I132" si="126">H128*E128</f>
        <v>0</v>
      </c>
      <c r="J128" s="51">
        <f t="shared" ref="J128:J132" si="127">H128*F128</f>
        <v>0</v>
      </c>
      <c r="K128" s="51">
        <f t="shared" ref="K128:K132" si="128">H128*G128</f>
        <v>0</v>
      </c>
      <c r="L128" s="33" t="s">
        <v>180</v>
      </c>
    </row>
    <row r="129" spans="1:12" s="158" customFormat="1" ht="15" customHeight="1" x14ac:dyDescent="0.25">
      <c r="A129" s="333">
        <v>107</v>
      </c>
      <c r="B129" s="333">
        <v>1690</v>
      </c>
      <c r="C129" s="335" t="s">
        <v>1850</v>
      </c>
      <c r="D129" s="337">
        <v>300</v>
      </c>
      <c r="E129" s="51">
        <f t="shared" si="120"/>
        <v>240</v>
      </c>
      <c r="F129" s="51">
        <f t="shared" si="121"/>
        <v>225</v>
      </c>
      <c r="G129" s="51">
        <f t="shared" si="122"/>
        <v>210</v>
      </c>
      <c r="H129" s="98"/>
      <c r="I129" s="51">
        <f t="shared" si="126"/>
        <v>0</v>
      </c>
      <c r="J129" s="51">
        <f t="shared" si="127"/>
        <v>0</v>
      </c>
      <c r="K129" s="51">
        <f t="shared" si="128"/>
        <v>0</v>
      </c>
      <c r="L129" s="33" t="s">
        <v>180</v>
      </c>
    </row>
    <row r="130" spans="1:12" s="158" customFormat="1" ht="15" customHeight="1" x14ac:dyDescent="0.25">
      <c r="A130" s="333">
        <v>108</v>
      </c>
      <c r="B130" s="333">
        <v>1156</v>
      </c>
      <c r="C130" s="335" t="s">
        <v>1851</v>
      </c>
      <c r="D130" s="337">
        <v>610</v>
      </c>
      <c r="E130" s="51">
        <f t="shared" si="120"/>
        <v>488</v>
      </c>
      <c r="F130" s="51">
        <f t="shared" si="121"/>
        <v>457.5</v>
      </c>
      <c r="G130" s="51">
        <f t="shared" si="122"/>
        <v>427</v>
      </c>
      <c r="H130" s="98"/>
      <c r="I130" s="51">
        <f t="shared" si="126"/>
        <v>0</v>
      </c>
      <c r="J130" s="51">
        <f t="shared" si="127"/>
        <v>0</v>
      </c>
      <c r="K130" s="51">
        <f t="shared" si="128"/>
        <v>0</v>
      </c>
      <c r="L130" s="33" t="s">
        <v>180</v>
      </c>
    </row>
    <row r="131" spans="1:12" s="158" customFormat="1" ht="15" customHeight="1" x14ac:dyDescent="0.25">
      <c r="A131" s="333">
        <v>109</v>
      </c>
      <c r="B131" s="333">
        <v>10463</v>
      </c>
      <c r="C131" s="335" t="s">
        <v>1852</v>
      </c>
      <c r="D131" s="337">
        <v>620</v>
      </c>
      <c r="E131" s="51">
        <f t="shared" si="120"/>
        <v>496</v>
      </c>
      <c r="F131" s="51">
        <f t="shared" si="121"/>
        <v>465</v>
      </c>
      <c r="G131" s="51">
        <f t="shared" si="122"/>
        <v>434</v>
      </c>
      <c r="H131" s="98"/>
      <c r="I131" s="51">
        <f t="shared" si="126"/>
        <v>0</v>
      </c>
      <c r="J131" s="51">
        <f t="shared" si="127"/>
        <v>0</v>
      </c>
      <c r="K131" s="51">
        <f t="shared" si="128"/>
        <v>0</v>
      </c>
      <c r="L131" s="33" t="s">
        <v>180</v>
      </c>
    </row>
    <row r="132" spans="1:12" s="158" customFormat="1" ht="15" customHeight="1" x14ac:dyDescent="0.25">
      <c r="A132" s="333">
        <v>110</v>
      </c>
      <c r="B132" s="333">
        <v>2604</v>
      </c>
      <c r="C132" s="335" t="s">
        <v>1853</v>
      </c>
      <c r="D132" s="337">
        <v>330</v>
      </c>
      <c r="E132" s="51">
        <f t="shared" si="120"/>
        <v>264</v>
      </c>
      <c r="F132" s="51">
        <f t="shared" si="121"/>
        <v>247.5</v>
      </c>
      <c r="G132" s="51">
        <f t="shared" si="122"/>
        <v>231</v>
      </c>
      <c r="H132" s="98"/>
      <c r="I132" s="51">
        <f t="shared" si="126"/>
        <v>0</v>
      </c>
      <c r="J132" s="51">
        <f t="shared" si="127"/>
        <v>0</v>
      </c>
      <c r="K132" s="51">
        <f t="shared" si="128"/>
        <v>0</v>
      </c>
      <c r="L132" s="33" t="s">
        <v>180</v>
      </c>
    </row>
    <row r="133" spans="1:12" s="158" customFormat="1" ht="15" customHeight="1" x14ac:dyDescent="0.25">
      <c r="A133" s="333">
        <v>111</v>
      </c>
      <c r="B133" s="333">
        <v>9031</v>
      </c>
      <c r="C133" s="335" t="s">
        <v>1914</v>
      </c>
      <c r="D133" s="336">
        <v>300</v>
      </c>
      <c r="E133" s="51">
        <f t="shared" si="120"/>
        <v>240</v>
      </c>
      <c r="F133" s="51">
        <f t="shared" si="121"/>
        <v>225</v>
      </c>
      <c r="G133" s="51">
        <f t="shared" si="122"/>
        <v>210</v>
      </c>
      <c r="H133" s="98"/>
      <c r="I133" s="51">
        <f>H133*E133</f>
        <v>0</v>
      </c>
      <c r="J133" s="51">
        <f>H133*F133</f>
        <v>0</v>
      </c>
      <c r="K133" s="51">
        <f>H133*G133</f>
        <v>0</v>
      </c>
      <c r="L133" s="33" t="s">
        <v>180</v>
      </c>
    </row>
    <row r="134" spans="1:12" s="158" customFormat="1" ht="15" customHeight="1" x14ac:dyDescent="0.25">
      <c r="A134" s="329"/>
      <c r="B134" s="329"/>
      <c r="C134" s="338" t="s">
        <v>1943</v>
      </c>
      <c r="D134" s="349"/>
      <c r="E134" s="332"/>
      <c r="F134" s="332"/>
      <c r="G134" s="332"/>
      <c r="H134" s="332"/>
      <c r="I134" s="332"/>
      <c r="J134" s="332"/>
      <c r="K134" s="332"/>
      <c r="L134" s="33"/>
    </row>
    <row r="135" spans="1:12" s="158" customFormat="1" ht="15" customHeight="1" x14ac:dyDescent="0.25">
      <c r="A135" s="333">
        <v>112</v>
      </c>
      <c r="B135" s="333">
        <v>1421</v>
      </c>
      <c r="C135" s="335" t="s">
        <v>1944</v>
      </c>
      <c r="D135" s="337">
        <v>800</v>
      </c>
      <c r="E135" s="51">
        <f t="shared" ref="E135:E138" si="129">D135-D135/100*20</f>
        <v>640</v>
      </c>
      <c r="F135" s="51">
        <f t="shared" ref="F135:F138" si="130">D135-D135/100*25</f>
        <v>600</v>
      </c>
      <c r="G135" s="51">
        <f t="shared" ref="G135:G138" si="131">D135-D135/100*30</f>
        <v>560</v>
      </c>
      <c r="H135" s="98"/>
      <c r="I135" s="51">
        <f t="shared" ref="I135:I138" si="132">H135*E135</f>
        <v>0</v>
      </c>
      <c r="J135" s="51">
        <f t="shared" ref="J135:J138" si="133">H135*F135</f>
        <v>0</v>
      </c>
      <c r="K135" s="51">
        <f t="shared" ref="K135:K138" si="134">H135*G135</f>
        <v>0</v>
      </c>
      <c r="L135" s="33" t="s">
        <v>180</v>
      </c>
    </row>
    <row r="136" spans="1:12" s="158" customFormat="1" ht="15" customHeight="1" x14ac:dyDescent="0.25">
      <c r="A136" s="333">
        <v>113</v>
      </c>
      <c r="B136" s="333">
        <v>1627</v>
      </c>
      <c r="C136" s="335" t="s">
        <v>1945</v>
      </c>
      <c r="D136" s="337">
        <v>800</v>
      </c>
      <c r="E136" s="51">
        <f t="shared" si="129"/>
        <v>640</v>
      </c>
      <c r="F136" s="51">
        <f t="shared" si="130"/>
        <v>600</v>
      </c>
      <c r="G136" s="51">
        <f t="shared" si="131"/>
        <v>560</v>
      </c>
      <c r="H136" s="98"/>
      <c r="I136" s="51">
        <f t="shared" si="132"/>
        <v>0</v>
      </c>
      <c r="J136" s="51">
        <f t="shared" si="133"/>
        <v>0</v>
      </c>
      <c r="K136" s="51">
        <f t="shared" si="134"/>
        <v>0</v>
      </c>
      <c r="L136" s="33" t="s">
        <v>180</v>
      </c>
    </row>
    <row r="137" spans="1:12" s="158" customFormat="1" ht="15" customHeight="1" x14ac:dyDescent="0.25">
      <c r="A137" s="333">
        <v>114</v>
      </c>
      <c r="B137" s="333">
        <v>2304</v>
      </c>
      <c r="C137" s="335" t="s">
        <v>1946</v>
      </c>
      <c r="D137" s="337">
        <v>800</v>
      </c>
      <c r="E137" s="51">
        <f t="shared" si="129"/>
        <v>640</v>
      </c>
      <c r="F137" s="51">
        <f t="shared" si="130"/>
        <v>600</v>
      </c>
      <c r="G137" s="51">
        <f t="shared" si="131"/>
        <v>560</v>
      </c>
      <c r="H137" s="98"/>
      <c r="I137" s="51">
        <f t="shared" si="132"/>
        <v>0</v>
      </c>
      <c r="J137" s="51">
        <f t="shared" si="133"/>
        <v>0</v>
      </c>
      <c r="K137" s="51">
        <f t="shared" si="134"/>
        <v>0</v>
      </c>
      <c r="L137" s="33" t="s">
        <v>180</v>
      </c>
    </row>
    <row r="138" spans="1:12" s="158" customFormat="1" ht="15" customHeight="1" x14ac:dyDescent="0.25">
      <c r="A138" s="333">
        <v>115</v>
      </c>
      <c r="B138" s="333">
        <v>2509</v>
      </c>
      <c r="C138" s="335" t="s">
        <v>1947</v>
      </c>
      <c r="D138" s="337">
        <v>800</v>
      </c>
      <c r="E138" s="51">
        <f t="shared" si="129"/>
        <v>640</v>
      </c>
      <c r="F138" s="51">
        <f t="shared" si="130"/>
        <v>600</v>
      </c>
      <c r="G138" s="51">
        <f t="shared" si="131"/>
        <v>560</v>
      </c>
      <c r="H138" s="98"/>
      <c r="I138" s="51">
        <f t="shared" si="132"/>
        <v>0</v>
      </c>
      <c r="J138" s="51">
        <f t="shared" si="133"/>
        <v>0</v>
      </c>
      <c r="K138" s="51">
        <f t="shared" si="134"/>
        <v>0</v>
      </c>
      <c r="L138" s="33" t="s">
        <v>180</v>
      </c>
    </row>
    <row r="139" spans="1:12" s="158" customFormat="1" ht="15" customHeight="1" x14ac:dyDescent="0.25"/>
    <row r="140" spans="1:12" x14ac:dyDescent="0.25">
      <c r="F140" s="231" t="s">
        <v>182</v>
      </c>
      <c r="G140" s="158"/>
      <c r="H140" s="158"/>
      <c r="I140" s="158"/>
      <c r="J140" s="158"/>
      <c r="K140" s="158"/>
    </row>
    <row r="141" spans="1:12" s="158" customFormat="1" ht="15" customHeight="1" x14ac:dyDescent="0.25">
      <c r="F141" s="97"/>
      <c r="G141" s="31" t="s">
        <v>174</v>
      </c>
      <c r="H141" s="234"/>
      <c r="I141" s="28">
        <f>SUM(I35:I138)</f>
        <v>0</v>
      </c>
      <c r="J141" s="28">
        <f>SUM(J35:J138)</f>
        <v>0</v>
      </c>
      <c r="K141" s="28">
        <f>SUM(K35:K138)</f>
        <v>0</v>
      </c>
    </row>
    <row r="142" spans="1:12" s="158" customFormat="1" ht="15" customHeight="1" x14ac:dyDescent="0.25"/>
    <row r="143" spans="1:12" s="158" customFormat="1" ht="15" customHeight="1" x14ac:dyDescent="0.25"/>
    <row r="144" spans="1:12" s="158" customFormat="1" ht="15" customHeight="1" x14ac:dyDescent="0.25"/>
    <row r="145" spans="9:12" s="158" customFormat="1" ht="15" customHeight="1" x14ac:dyDescent="0.25"/>
    <row r="146" spans="9:12" s="158" customFormat="1" ht="15" customHeight="1" x14ac:dyDescent="0.25"/>
    <row r="147" spans="9:12" s="158" customFormat="1" ht="15" customHeight="1" x14ac:dyDescent="0.25"/>
    <row r="148" spans="9:12" s="158" customFormat="1" ht="15" customHeight="1" x14ac:dyDescent="0.25"/>
    <row r="149" spans="9:12" s="158" customFormat="1" ht="15" customHeight="1" x14ac:dyDescent="0.25"/>
    <row r="150" spans="9:12" s="158" customFormat="1" ht="15" customHeight="1" x14ac:dyDescent="0.25"/>
    <row r="151" spans="9:12" s="158" customFormat="1" ht="15" customHeight="1" x14ac:dyDescent="0.25"/>
    <row r="152" spans="9:12" s="158" customFormat="1" ht="15.75" customHeight="1" x14ac:dyDescent="0.25"/>
    <row r="153" spans="9:12" s="158" customFormat="1" ht="15" customHeight="1" x14ac:dyDescent="0.25"/>
    <row r="154" spans="9:12" s="158" customFormat="1" ht="15" customHeight="1" x14ac:dyDescent="0.25"/>
    <row r="155" spans="9:12" s="158" customFormat="1" ht="15" customHeight="1" x14ac:dyDescent="0.25"/>
    <row r="156" spans="9:12" s="158" customFormat="1" ht="15" customHeight="1" x14ac:dyDescent="0.25"/>
    <row r="157" spans="9:12" x14ac:dyDescent="0.25">
      <c r="I157" s="231" t="s">
        <v>182</v>
      </c>
      <c r="J157" s="232"/>
      <c r="K157" s="232"/>
      <c r="L157" s="233"/>
    </row>
  </sheetData>
  <protectedRanges>
    <protectedRange sqref="H90:H91 H42:H46 H48:H61 H63:H66 H68:H69 H71:H76 H78 H80:H88 H102 H104:H106 H108:H122 H135:H138 H93:H100 H8:H40 H124:H133" name="Діапазон1_1_1"/>
  </protectedRanges>
  <mergeCells count="19">
    <mergeCell ref="M127:N127"/>
    <mergeCell ref="C1:E2"/>
    <mergeCell ref="A4:D4"/>
    <mergeCell ref="E4:G4"/>
    <mergeCell ref="H4:K4"/>
    <mergeCell ref="L4:L6"/>
    <mergeCell ref="H5:H6"/>
    <mergeCell ref="C6:D6"/>
    <mergeCell ref="C41:D41"/>
    <mergeCell ref="C47:D47"/>
    <mergeCell ref="C53:D53"/>
    <mergeCell ref="C67:D67"/>
    <mergeCell ref="C37:D37"/>
    <mergeCell ref="C107:D107"/>
    <mergeCell ref="C70:D70"/>
    <mergeCell ref="C79:D79"/>
    <mergeCell ref="C89:D89"/>
    <mergeCell ref="C101:D101"/>
    <mergeCell ref="C103:D103"/>
  </mergeCells>
  <pageMargins left="0" right="0" top="0.74803149606299213" bottom="0.74803149606299213" header="0.31496062992125984" footer="0.31496062992125984"/>
  <pageSetup paperSize="9" scale="8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BA2C0E-208F-4CB7-A1BE-513D195243EF}">
  <dimension ref="A1:N438"/>
  <sheetViews>
    <sheetView topLeftCell="A421" zoomScaleNormal="100" workbookViewId="0">
      <selection activeCell="A394" sqref="A394:A435"/>
    </sheetView>
  </sheetViews>
  <sheetFormatPr defaultRowHeight="15" x14ac:dyDescent="0.25"/>
  <cols>
    <col min="1" max="1" width="5.85546875" customWidth="1"/>
    <col min="2" max="2" width="11.140625" customWidth="1"/>
    <col min="3" max="3" width="55.28515625" customWidth="1"/>
    <col min="4" max="4" width="8.140625" customWidth="1"/>
    <col min="5" max="5" width="11.140625" customWidth="1"/>
    <col min="6" max="6" width="11.85546875" customWidth="1"/>
    <col min="7" max="7" width="10.140625" bestFit="1" customWidth="1"/>
    <col min="9" max="9" width="10.7109375" customWidth="1"/>
    <col min="12" max="12" width="5.7109375" style="34" customWidth="1"/>
    <col min="13" max="13" width="25" customWidth="1"/>
    <col min="14" max="14" width="8.85546875" customWidth="1"/>
  </cols>
  <sheetData>
    <row r="1" spans="1:12" x14ac:dyDescent="0.25">
      <c r="C1" s="377" t="s">
        <v>154</v>
      </c>
      <c r="D1" s="409"/>
      <c r="E1" s="409"/>
      <c r="F1" s="2" t="s">
        <v>153</v>
      </c>
      <c r="G1" s="14">
        <f>Загальний!H8</f>
        <v>45530</v>
      </c>
      <c r="H1" s="3" t="s">
        <v>0</v>
      </c>
      <c r="I1" s="4"/>
      <c r="J1" s="4"/>
      <c r="K1" s="4"/>
    </row>
    <row r="2" spans="1:12" ht="27" customHeight="1" x14ac:dyDescent="0.25">
      <c r="C2" s="377"/>
      <c r="D2" s="409"/>
      <c r="E2" s="409"/>
      <c r="H2" s="360" t="s">
        <v>2343</v>
      </c>
      <c r="I2" s="361"/>
      <c r="J2" s="361"/>
      <c r="K2" s="361"/>
    </row>
    <row r="3" spans="1:12" ht="12" customHeight="1" x14ac:dyDescent="0.25">
      <c r="H3" s="5" t="s">
        <v>158</v>
      </c>
      <c r="I3" s="6"/>
      <c r="J3" s="6"/>
      <c r="K3" s="6"/>
    </row>
    <row r="4" spans="1:12" ht="21.75" customHeight="1" x14ac:dyDescent="0.25">
      <c r="A4" s="385" t="s">
        <v>176</v>
      </c>
      <c r="B4" s="385"/>
      <c r="C4" s="385"/>
      <c r="D4" s="385"/>
      <c r="E4" s="410" t="s">
        <v>6</v>
      </c>
      <c r="F4" s="411"/>
      <c r="G4" s="412"/>
      <c r="H4" s="381" t="s">
        <v>7</v>
      </c>
      <c r="I4" s="381"/>
      <c r="J4" s="381"/>
      <c r="K4" s="381"/>
      <c r="L4" s="374" t="s">
        <v>183</v>
      </c>
    </row>
    <row r="5" spans="1:12" ht="25.5" customHeight="1" x14ac:dyDescent="0.25">
      <c r="A5" s="13" t="s">
        <v>3</v>
      </c>
      <c r="B5" s="7" t="s">
        <v>2</v>
      </c>
      <c r="C5" s="8" t="s">
        <v>4</v>
      </c>
      <c r="D5" s="9" t="s">
        <v>5</v>
      </c>
      <c r="E5" s="10" t="s">
        <v>164</v>
      </c>
      <c r="F5" s="10" t="s">
        <v>163</v>
      </c>
      <c r="G5" s="10" t="s">
        <v>162</v>
      </c>
      <c r="H5" s="383" t="s">
        <v>8</v>
      </c>
      <c r="I5" s="10" t="str">
        <f>E5</f>
        <v>10 000 - 25 000 грн</v>
      </c>
      <c r="J5" s="10" t="str">
        <f>F5</f>
        <v>25 000- 40 000 грн</v>
      </c>
      <c r="K5" s="10" t="str">
        <f>G5</f>
        <v>&gt; 40 000 грн</v>
      </c>
      <c r="L5" s="375"/>
    </row>
    <row r="6" spans="1:12" ht="33" customHeight="1" x14ac:dyDescent="0.25">
      <c r="A6" s="46"/>
      <c r="B6" s="46"/>
      <c r="C6" s="47" t="s">
        <v>810</v>
      </c>
      <c r="D6" s="47"/>
      <c r="E6" s="12">
        <v>0.15</v>
      </c>
      <c r="F6" s="12">
        <v>0.17</v>
      </c>
      <c r="G6" s="12">
        <v>0.2</v>
      </c>
      <c r="H6" s="384"/>
      <c r="I6" s="11" t="s">
        <v>177</v>
      </c>
      <c r="J6" s="11" t="s">
        <v>178</v>
      </c>
      <c r="K6" s="11" t="s">
        <v>179</v>
      </c>
      <c r="L6" s="376"/>
    </row>
    <row r="7" spans="1:12" s="52" customFormat="1" ht="21" customHeight="1" x14ac:dyDescent="0.25">
      <c r="A7" s="48"/>
      <c r="B7" s="49"/>
      <c r="C7" s="53" t="s">
        <v>679</v>
      </c>
      <c r="D7" s="50"/>
      <c r="E7" s="51"/>
      <c r="F7" s="51"/>
      <c r="G7" s="51"/>
      <c r="H7" s="50"/>
      <c r="I7" s="51"/>
      <c r="J7" s="51"/>
      <c r="K7" s="51"/>
      <c r="L7" s="50"/>
    </row>
    <row r="8" spans="1:12" s="52" customFormat="1" ht="15" customHeight="1" x14ac:dyDescent="0.25">
      <c r="A8" s="48">
        <v>1</v>
      </c>
      <c r="B8" s="67" t="s">
        <v>223</v>
      </c>
      <c r="C8" s="54" t="s">
        <v>451</v>
      </c>
      <c r="D8" s="55">
        <v>1840</v>
      </c>
      <c r="E8" s="51">
        <f>D8-D8/100*15</f>
        <v>1564</v>
      </c>
      <c r="F8" s="51">
        <f>D8-D8/100*17</f>
        <v>1527.2</v>
      </c>
      <c r="G8" s="51">
        <f>D8-D8/100*20</f>
        <v>1472</v>
      </c>
      <c r="H8" s="50"/>
      <c r="I8" s="51">
        <f t="shared" ref="I8:I16" si="0">H8*E8</f>
        <v>0</v>
      </c>
      <c r="J8" s="51">
        <f t="shared" ref="J8:J16" si="1">H8*F8</f>
        <v>0</v>
      </c>
      <c r="K8" s="51">
        <f t="shared" ref="K8:K16" si="2">H8*G8</f>
        <v>0</v>
      </c>
      <c r="L8" s="74" t="s">
        <v>180</v>
      </c>
    </row>
    <row r="9" spans="1:12" s="52" customFormat="1" ht="15" customHeight="1" x14ac:dyDescent="0.25">
      <c r="A9" s="48">
        <v>2</v>
      </c>
      <c r="B9" s="67" t="s">
        <v>224</v>
      </c>
      <c r="C9" s="353" t="s">
        <v>452</v>
      </c>
      <c r="D9" s="56">
        <v>1460</v>
      </c>
      <c r="E9" s="51">
        <f t="shared" ref="E9:E108" si="3">D9-D9/100*15</f>
        <v>1241</v>
      </c>
      <c r="F9" s="51">
        <f t="shared" ref="F9:F108" si="4">D9-D9/100*17</f>
        <v>1211.8</v>
      </c>
      <c r="G9" s="51">
        <f t="shared" ref="G9:G108" si="5">D9-D9/100*20</f>
        <v>1168</v>
      </c>
      <c r="H9" s="50"/>
      <c r="I9" s="51">
        <f t="shared" si="0"/>
        <v>0</v>
      </c>
      <c r="J9" s="51">
        <f t="shared" si="1"/>
        <v>0</v>
      </c>
      <c r="K9" s="51">
        <f t="shared" si="2"/>
        <v>0</v>
      </c>
      <c r="L9" s="75" t="s">
        <v>181</v>
      </c>
    </row>
    <row r="10" spans="1:12" s="52" customFormat="1" ht="15" customHeight="1" x14ac:dyDescent="0.25">
      <c r="A10" s="48">
        <v>3</v>
      </c>
      <c r="B10" s="67" t="s">
        <v>225</v>
      </c>
      <c r="C10" s="353" t="s">
        <v>453</v>
      </c>
      <c r="D10" s="56">
        <v>1990</v>
      </c>
      <c r="E10" s="51">
        <f t="shared" si="3"/>
        <v>1691.5</v>
      </c>
      <c r="F10" s="51">
        <f t="shared" si="4"/>
        <v>1651.7</v>
      </c>
      <c r="G10" s="51">
        <f t="shared" si="5"/>
        <v>1592</v>
      </c>
      <c r="H10" s="50"/>
      <c r="I10" s="51">
        <f t="shared" si="0"/>
        <v>0</v>
      </c>
      <c r="J10" s="51">
        <f t="shared" si="1"/>
        <v>0</v>
      </c>
      <c r="K10" s="51">
        <f t="shared" si="2"/>
        <v>0</v>
      </c>
      <c r="L10" s="75" t="s">
        <v>181</v>
      </c>
    </row>
    <row r="11" spans="1:12" s="52" customFormat="1" ht="15" customHeight="1" x14ac:dyDescent="0.25">
      <c r="A11" s="48">
        <v>4</v>
      </c>
      <c r="B11" s="67" t="s">
        <v>226</v>
      </c>
      <c r="C11" s="353" t="s">
        <v>454</v>
      </c>
      <c r="D11" s="56">
        <v>1990</v>
      </c>
      <c r="E11" s="51">
        <f t="shared" si="3"/>
        <v>1691.5</v>
      </c>
      <c r="F11" s="51">
        <f t="shared" si="4"/>
        <v>1651.7</v>
      </c>
      <c r="G11" s="51">
        <f t="shared" si="5"/>
        <v>1592</v>
      </c>
      <c r="H11" s="50"/>
      <c r="I11" s="51">
        <f t="shared" si="0"/>
        <v>0</v>
      </c>
      <c r="J11" s="51">
        <f t="shared" si="1"/>
        <v>0</v>
      </c>
      <c r="K11" s="51">
        <f t="shared" si="2"/>
        <v>0</v>
      </c>
      <c r="L11" s="75" t="s">
        <v>181</v>
      </c>
    </row>
    <row r="12" spans="1:12" s="52" customFormat="1" ht="15" customHeight="1" x14ac:dyDescent="0.25">
      <c r="A12" s="48">
        <v>5</v>
      </c>
      <c r="B12" s="67" t="s">
        <v>227</v>
      </c>
      <c r="C12" s="353" t="s">
        <v>455</v>
      </c>
      <c r="D12" s="56">
        <v>1840</v>
      </c>
      <c r="E12" s="51">
        <f t="shared" si="3"/>
        <v>1564</v>
      </c>
      <c r="F12" s="51">
        <f t="shared" si="4"/>
        <v>1527.2</v>
      </c>
      <c r="G12" s="51">
        <f t="shared" si="5"/>
        <v>1472</v>
      </c>
      <c r="H12" s="50"/>
      <c r="I12" s="51">
        <f t="shared" si="0"/>
        <v>0</v>
      </c>
      <c r="J12" s="51">
        <f t="shared" si="1"/>
        <v>0</v>
      </c>
      <c r="K12" s="51">
        <f t="shared" si="2"/>
        <v>0</v>
      </c>
      <c r="L12" s="75" t="s">
        <v>181</v>
      </c>
    </row>
    <row r="13" spans="1:12" s="52" customFormat="1" ht="15" customHeight="1" x14ac:dyDescent="0.25">
      <c r="A13" s="48">
        <v>6</v>
      </c>
      <c r="B13" s="67" t="s">
        <v>1990</v>
      </c>
      <c r="C13" s="355" t="s">
        <v>1994</v>
      </c>
      <c r="D13" s="351">
        <v>2490</v>
      </c>
      <c r="E13" s="51">
        <f t="shared" si="3"/>
        <v>2116.5</v>
      </c>
      <c r="F13" s="51">
        <f t="shared" si="4"/>
        <v>2066.6999999999998</v>
      </c>
      <c r="G13" s="51">
        <f t="shared" si="5"/>
        <v>1992</v>
      </c>
      <c r="H13" s="50"/>
      <c r="I13" s="51">
        <f t="shared" si="0"/>
        <v>0</v>
      </c>
      <c r="J13" s="51">
        <f t="shared" si="1"/>
        <v>0</v>
      </c>
      <c r="K13" s="51">
        <f t="shared" si="2"/>
        <v>0</v>
      </c>
      <c r="L13" s="33" t="s">
        <v>180</v>
      </c>
    </row>
    <row r="14" spans="1:12" s="52" customFormat="1" ht="15" customHeight="1" x14ac:dyDescent="0.25">
      <c r="A14" s="48">
        <v>7</v>
      </c>
      <c r="B14" s="67" t="s">
        <v>1991</v>
      </c>
      <c r="C14" s="355" t="s">
        <v>1995</v>
      </c>
      <c r="D14" s="351">
        <v>3700</v>
      </c>
      <c r="E14" s="51">
        <f t="shared" si="3"/>
        <v>3145</v>
      </c>
      <c r="F14" s="51">
        <f t="shared" si="4"/>
        <v>3071</v>
      </c>
      <c r="G14" s="51">
        <f t="shared" si="5"/>
        <v>2960</v>
      </c>
      <c r="H14" s="50"/>
      <c r="I14" s="51">
        <f t="shared" si="0"/>
        <v>0</v>
      </c>
      <c r="J14" s="51">
        <f t="shared" si="1"/>
        <v>0</v>
      </c>
      <c r="K14" s="51">
        <f t="shared" si="2"/>
        <v>0</v>
      </c>
      <c r="L14" s="33" t="s">
        <v>180</v>
      </c>
    </row>
    <row r="15" spans="1:12" s="52" customFormat="1" ht="15" customHeight="1" x14ac:dyDescent="0.25">
      <c r="A15" s="48">
        <v>8</v>
      </c>
      <c r="B15" s="67" t="s">
        <v>1992</v>
      </c>
      <c r="C15" s="355" t="s">
        <v>1996</v>
      </c>
      <c r="D15" s="351">
        <v>3400</v>
      </c>
      <c r="E15" s="51">
        <f t="shared" si="3"/>
        <v>2890</v>
      </c>
      <c r="F15" s="51">
        <f t="shared" si="4"/>
        <v>2822</v>
      </c>
      <c r="G15" s="51">
        <f t="shared" si="5"/>
        <v>2720</v>
      </c>
      <c r="H15" s="50"/>
      <c r="I15" s="51">
        <f t="shared" si="0"/>
        <v>0</v>
      </c>
      <c r="J15" s="51">
        <f t="shared" si="1"/>
        <v>0</v>
      </c>
      <c r="K15" s="51">
        <f t="shared" si="2"/>
        <v>0</v>
      </c>
      <c r="L15" s="33" t="s">
        <v>180</v>
      </c>
    </row>
    <row r="16" spans="1:12" s="52" customFormat="1" ht="15" customHeight="1" x14ac:dyDescent="0.25">
      <c r="A16" s="48">
        <v>9</v>
      </c>
      <c r="B16" s="67" t="s">
        <v>1993</v>
      </c>
      <c r="C16" s="355" t="s">
        <v>1997</v>
      </c>
      <c r="D16" s="351">
        <v>1100</v>
      </c>
      <c r="E16" s="51">
        <f t="shared" si="3"/>
        <v>935</v>
      </c>
      <c r="F16" s="51">
        <f t="shared" si="4"/>
        <v>913</v>
      </c>
      <c r="G16" s="51">
        <f t="shared" si="5"/>
        <v>880</v>
      </c>
      <c r="H16" s="50"/>
      <c r="I16" s="51">
        <f t="shared" si="0"/>
        <v>0</v>
      </c>
      <c r="J16" s="51">
        <f t="shared" si="1"/>
        <v>0</v>
      </c>
      <c r="K16" s="51">
        <f t="shared" si="2"/>
        <v>0</v>
      </c>
      <c r="L16" s="33" t="s">
        <v>180</v>
      </c>
    </row>
    <row r="17" spans="1:12" s="52" customFormat="1" ht="15" customHeight="1" x14ac:dyDescent="0.25">
      <c r="A17" s="48">
        <v>10</v>
      </c>
      <c r="B17" s="67" t="s">
        <v>1998</v>
      </c>
      <c r="C17" s="356" t="s">
        <v>2003</v>
      </c>
      <c r="D17" s="351">
        <v>2500</v>
      </c>
      <c r="E17" s="51">
        <f t="shared" si="3"/>
        <v>2125</v>
      </c>
      <c r="F17" s="51">
        <f t="shared" si="4"/>
        <v>2075</v>
      </c>
      <c r="G17" s="51">
        <f t="shared" si="5"/>
        <v>2000</v>
      </c>
      <c r="H17" s="50"/>
      <c r="I17" s="51">
        <f t="shared" ref="I17:I18" si="6">H17*E17</f>
        <v>0</v>
      </c>
      <c r="J17" s="51">
        <f t="shared" ref="J17:J18" si="7">H17*F17</f>
        <v>0</v>
      </c>
      <c r="K17" s="51">
        <f t="shared" ref="K17:K18" si="8">H17*G17</f>
        <v>0</v>
      </c>
      <c r="L17" s="33" t="s">
        <v>180</v>
      </c>
    </row>
    <row r="18" spans="1:12" s="52" customFormat="1" ht="15" customHeight="1" x14ac:dyDescent="0.25">
      <c r="A18" s="48">
        <v>11</v>
      </c>
      <c r="B18" s="67" t="s">
        <v>1999</v>
      </c>
      <c r="C18" s="356" t="s">
        <v>2004</v>
      </c>
      <c r="D18" s="351">
        <v>2400</v>
      </c>
      <c r="E18" s="51">
        <f t="shared" si="3"/>
        <v>2040</v>
      </c>
      <c r="F18" s="51">
        <f t="shared" si="4"/>
        <v>1992</v>
      </c>
      <c r="G18" s="51">
        <f t="shared" si="5"/>
        <v>1920</v>
      </c>
      <c r="H18" s="50"/>
      <c r="I18" s="51">
        <f t="shared" si="6"/>
        <v>0</v>
      </c>
      <c r="J18" s="51">
        <f t="shared" si="7"/>
        <v>0</v>
      </c>
      <c r="K18" s="51">
        <f t="shared" si="8"/>
        <v>0</v>
      </c>
      <c r="L18" s="74" t="s">
        <v>180</v>
      </c>
    </row>
    <row r="19" spans="1:12" s="52" customFormat="1" ht="15" customHeight="1" x14ac:dyDescent="0.25">
      <c r="A19" s="48">
        <v>12</v>
      </c>
      <c r="B19" s="67" t="s">
        <v>2002</v>
      </c>
      <c r="C19" s="353" t="s">
        <v>2005</v>
      </c>
      <c r="D19" s="352">
        <v>1900</v>
      </c>
      <c r="E19" s="51">
        <f t="shared" si="3"/>
        <v>1615</v>
      </c>
      <c r="F19" s="51">
        <f t="shared" si="4"/>
        <v>1577</v>
      </c>
      <c r="G19" s="51">
        <f t="shared" si="5"/>
        <v>1520</v>
      </c>
      <c r="H19" s="50"/>
      <c r="I19" s="51">
        <f t="shared" ref="I19:I21" si="9">H19*E19</f>
        <v>0</v>
      </c>
      <c r="J19" s="51">
        <f t="shared" ref="J19:J21" si="10">H19*F19</f>
        <v>0</v>
      </c>
      <c r="K19" s="51">
        <f t="shared" ref="K19:K21" si="11">H19*G19</f>
        <v>0</v>
      </c>
      <c r="L19" s="75" t="s">
        <v>181</v>
      </c>
    </row>
    <row r="20" spans="1:12" s="52" customFormat="1" ht="15" customHeight="1" x14ac:dyDescent="0.25">
      <c r="A20" s="48">
        <v>13</v>
      </c>
      <c r="B20" s="67" t="s">
        <v>2000</v>
      </c>
      <c r="C20" s="356" t="s">
        <v>2006</v>
      </c>
      <c r="D20" s="351">
        <v>2020</v>
      </c>
      <c r="E20" s="51">
        <f t="shared" si="3"/>
        <v>1717</v>
      </c>
      <c r="F20" s="51">
        <f t="shared" si="4"/>
        <v>1676.6</v>
      </c>
      <c r="G20" s="51">
        <f t="shared" si="5"/>
        <v>1616</v>
      </c>
      <c r="H20" s="50"/>
      <c r="I20" s="51">
        <f t="shared" si="9"/>
        <v>0</v>
      </c>
      <c r="J20" s="51">
        <f t="shared" si="10"/>
        <v>0</v>
      </c>
      <c r="K20" s="51">
        <f t="shared" si="11"/>
        <v>0</v>
      </c>
      <c r="L20" s="74" t="s">
        <v>180</v>
      </c>
    </row>
    <row r="21" spans="1:12" s="52" customFormat="1" ht="15" customHeight="1" x14ac:dyDescent="0.25">
      <c r="A21" s="48">
        <v>14</v>
      </c>
      <c r="B21" s="67" t="s">
        <v>2001</v>
      </c>
      <c r="C21" s="356" t="s">
        <v>2007</v>
      </c>
      <c r="D21" s="351">
        <v>2790</v>
      </c>
      <c r="E21" s="51">
        <f t="shared" si="3"/>
        <v>2371.5</v>
      </c>
      <c r="F21" s="51">
        <f t="shared" si="4"/>
        <v>2315.6999999999998</v>
      </c>
      <c r="G21" s="51">
        <f t="shared" si="5"/>
        <v>2232</v>
      </c>
      <c r="H21" s="50"/>
      <c r="I21" s="51">
        <f t="shared" si="9"/>
        <v>0</v>
      </c>
      <c r="J21" s="51">
        <f t="shared" si="10"/>
        <v>0</v>
      </c>
      <c r="K21" s="51">
        <f t="shared" si="11"/>
        <v>0</v>
      </c>
      <c r="L21" s="33" t="s">
        <v>180</v>
      </c>
    </row>
    <row r="22" spans="1:12" s="52" customFormat="1" ht="15" customHeight="1" x14ac:dyDescent="0.25">
      <c r="A22" s="48">
        <v>15</v>
      </c>
      <c r="B22" s="67" t="s">
        <v>228</v>
      </c>
      <c r="C22" s="54" t="s">
        <v>458</v>
      </c>
      <c r="D22" s="55">
        <v>1415</v>
      </c>
      <c r="E22" s="51">
        <f t="shared" si="3"/>
        <v>1202.75</v>
      </c>
      <c r="F22" s="51">
        <f t="shared" si="4"/>
        <v>1174.45</v>
      </c>
      <c r="G22" s="51">
        <f t="shared" si="5"/>
        <v>1132</v>
      </c>
      <c r="H22" s="50"/>
      <c r="I22" s="51">
        <f>H22*E22</f>
        <v>0</v>
      </c>
      <c r="J22" s="51">
        <f>H22*F22</f>
        <v>0</v>
      </c>
      <c r="K22" s="51">
        <f>H22*G22</f>
        <v>0</v>
      </c>
      <c r="L22" s="33" t="s">
        <v>180</v>
      </c>
    </row>
    <row r="23" spans="1:12" s="52" customFormat="1" ht="15" customHeight="1" x14ac:dyDescent="0.25">
      <c r="A23" s="48">
        <v>16</v>
      </c>
      <c r="B23" s="67" t="s">
        <v>229</v>
      </c>
      <c r="C23" s="54" t="s">
        <v>456</v>
      </c>
      <c r="D23" s="55">
        <v>890</v>
      </c>
      <c r="E23" s="51">
        <f t="shared" si="3"/>
        <v>756.5</v>
      </c>
      <c r="F23" s="51">
        <f t="shared" si="4"/>
        <v>738.7</v>
      </c>
      <c r="G23" s="51">
        <f t="shared" si="5"/>
        <v>712</v>
      </c>
      <c r="H23" s="50"/>
      <c r="I23" s="51">
        <f>H23*E23</f>
        <v>0</v>
      </c>
      <c r="J23" s="51">
        <f>H23*F23</f>
        <v>0</v>
      </c>
      <c r="K23" s="51">
        <f>H23*G23</f>
        <v>0</v>
      </c>
      <c r="L23" s="33" t="s">
        <v>180</v>
      </c>
    </row>
    <row r="24" spans="1:12" s="52" customFormat="1" ht="15" customHeight="1" x14ac:dyDescent="0.25">
      <c r="A24" s="48">
        <v>17</v>
      </c>
      <c r="B24" s="67" t="s">
        <v>230</v>
      </c>
      <c r="C24" s="54" t="s">
        <v>457</v>
      </c>
      <c r="D24" s="55">
        <v>2100</v>
      </c>
      <c r="E24" s="51">
        <f t="shared" si="3"/>
        <v>1785</v>
      </c>
      <c r="F24" s="51">
        <f t="shared" si="4"/>
        <v>1743</v>
      </c>
      <c r="G24" s="51">
        <f t="shared" si="5"/>
        <v>1680</v>
      </c>
      <c r="H24" s="50"/>
      <c r="I24" s="51">
        <f>H24*E24</f>
        <v>0</v>
      </c>
      <c r="J24" s="51">
        <f>H24*F24</f>
        <v>0</v>
      </c>
      <c r="K24" s="51">
        <f>H24*G24</f>
        <v>0</v>
      </c>
      <c r="L24" s="33" t="s">
        <v>180</v>
      </c>
    </row>
    <row r="25" spans="1:12" s="52" customFormat="1" ht="15" customHeight="1" x14ac:dyDescent="0.25">
      <c r="A25" s="48">
        <v>18</v>
      </c>
      <c r="B25" s="67" t="s">
        <v>231</v>
      </c>
      <c r="C25" s="54" t="s">
        <v>459</v>
      </c>
      <c r="D25" s="55">
        <v>3400</v>
      </c>
      <c r="E25" s="51">
        <f t="shared" si="3"/>
        <v>2890</v>
      </c>
      <c r="F25" s="51">
        <f t="shared" si="4"/>
        <v>2822</v>
      </c>
      <c r="G25" s="51">
        <f t="shared" si="5"/>
        <v>2720</v>
      </c>
      <c r="H25" s="50"/>
      <c r="I25" s="51">
        <f>H25*E25</f>
        <v>0</v>
      </c>
      <c r="J25" s="51">
        <f>H25*F25</f>
        <v>0</v>
      </c>
      <c r="K25" s="51">
        <f>H25*G25</f>
        <v>0</v>
      </c>
      <c r="L25" s="33" t="s">
        <v>180</v>
      </c>
    </row>
    <row r="26" spans="1:12" s="52" customFormat="1" ht="15" customHeight="1" x14ac:dyDescent="0.25">
      <c r="A26" s="48">
        <v>19</v>
      </c>
      <c r="B26" s="67" t="s">
        <v>2008</v>
      </c>
      <c r="C26" s="355" t="s">
        <v>2112</v>
      </c>
      <c r="D26" s="351">
        <v>4180</v>
      </c>
      <c r="E26" s="51">
        <f t="shared" si="3"/>
        <v>3553</v>
      </c>
      <c r="F26" s="51">
        <f t="shared" ref="F26:F34" si="12">D26-D26/100*17</f>
        <v>3469.4</v>
      </c>
      <c r="G26" s="51">
        <f t="shared" ref="G26:G34" si="13">D26-D26/100*20</f>
        <v>3344</v>
      </c>
      <c r="H26" s="50"/>
      <c r="I26" s="51">
        <f t="shared" ref="I26:I34" si="14">H26*E26</f>
        <v>0</v>
      </c>
      <c r="J26" s="51">
        <f t="shared" ref="J26:J34" si="15">H26*F26</f>
        <v>0</v>
      </c>
      <c r="K26" s="51">
        <f t="shared" ref="K26:K34" si="16">H26*G26</f>
        <v>0</v>
      </c>
      <c r="L26" s="33" t="s">
        <v>180</v>
      </c>
    </row>
    <row r="27" spans="1:12" s="52" customFormat="1" ht="15" customHeight="1" x14ac:dyDescent="0.25">
      <c r="A27" s="48">
        <v>20</v>
      </c>
      <c r="B27" s="67" t="s">
        <v>2009</v>
      </c>
      <c r="C27" s="355" t="s">
        <v>2113</v>
      </c>
      <c r="D27" s="351">
        <v>2120</v>
      </c>
      <c r="E27" s="51">
        <f t="shared" si="3"/>
        <v>1802</v>
      </c>
      <c r="F27" s="51">
        <f t="shared" si="12"/>
        <v>1759.6</v>
      </c>
      <c r="G27" s="51">
        <f t="shared" si="13"/>
        <v>1696</v>
      </c>
      <c r="H27" s="50"/>
      <c r="I27" s="51">
        <f t="shared" si="14"/>
        <v>0</v>
      </c>
      <c r="J27" s="51">
        <f t="shared" si="15"/>
        <v>0</v>
      </c>
      <c r="K27" s="51">
        <f t="shared" si="16"/>
        <v>0</v>
      </c>
      <c r="L27" s="33" t="s">
        <v>180</v>
      </c>
    </row>
    <row r="28" spans="1:12" s="52" customFormat="1" ht="15" customHeight="1" x14ac:dyDescent="0.25">
      <c r="A28" s="48">
        <v>21</v>
      </c>
      <c r="B28" s="67" t="s">
        <v>2010</v>
      </c>
      <c r="C28" s="355" t="s">
        <v>2114</v>
      </c>
      <c r="D28" s="351">
        <v>2550</v>
      </c>
      <c r="E28" s="51">
        <f t="shared" si="3"/>
        <v>2167.5</v>
      </c>
      <c r="F28" s="51">
        <f t="shared" si="12"/>
        <v>2116.5</v>
      </c>
      <c r="G28" s="51">
        <f t="shared" si="13"/>
        <v>2040</v>
      </c>
      <c r="H28" s="50"/>
      <c r="I28" s="51">
        <f t="shared" si="14"/>
        <v>0</v>
      </c>
      <c r="J28" s="51">
        <f t="shared" si="15"/>
        <v>0</v>
      </c>
      <c r="K28" s="51">
        <f t="shared" si="16"/>
        <v>0</v>
      </c>
      <c r="L28" s="33" t="s">
        <v>180</v>
      </c>
    </row>
    <row r="29" spans="1:12" s="52" customFormat="1" ht="15" customHeight="1" x14ac:dyDescent="0.25">
      <c r="A29" s="48">
        <v>22</v>
      </c>
      <c r="B29" s="67" t="s">
        <v>2011</v>
      </c>
      <c r="C29" s="355" t="s">
        <v>2115</v>
      </c>
      <c r="D29" s="351">
        <v>2020</v>
      </c>
      <c r="E29" s="51">
        <f t="shared" si="3"/>
        <v>1717</v>
      </c>
      <c r="F29" s="51">
        <f t="shared" si="12"/>
        <v>1676.6</v>
      </c>
      <c r="G29" s="51">
        <f t="shared" si="13"/>
        <v>1616</v>
      </c>
      <c r="H29" s="50"/>
      <c r="I29" s="51">
        <f t="shared" si="14"/>
        <v>0</v>
      </c>
      <c r="J29" s="51">
        <f t="shared" si="15"/>
        <v>0</v>
      </c>
      <c r="K29" s="51">
        <f t="shared" si="16"/>
        <v>0</v>
      </c>
      <c r="L29" s="33" t="s">
        <v>180</v>
      </c>
    </row>
    <row r="30" spans="1:12" s="52" customFormat="1" ht="15" customHeight="1" x14ac:dyDescent="0.25">
      <c r="A30" s="48">
        <v>23</v>
      </c>
      <c r="B30" s="67" t="s">
        <v>2012</v>
      </c>
      <c r="C30" s="355" t="s">
        <v>2116</v>
      </c>
      <c r="D30" s="351">
        <v>2550</v>
      </c>
      <c r="E30" s="51">
        <f t="shared" si="3"/>
        <v>2167.5</v>
      </c>
      <c r="F30" s="51">
        <f t="shared" si="12"/>
        <v>2116.5</v>
      </c>
      <c r="G30" s="51">
        <f t="shared" si="13"/>
        <v>2040</v>
      </c>
      <c r="H30" s="50"/>
      <c r="I30" s="51">
        <f t="shared" si="14"/>
        <v>0</v>
      </c>
      <c r="J30" s="51">
        <f t="shared" si="15"/>
        <v>0</v>
      </c>
      <c r="K30" s="51">
        <f t="shared" si="16"/>
        <v>0</v>
      </c>
      <c r="L30" s="33" t="s">
        <v>180</v>
      </c>
    </row>
    <row r="31" spans="1:12" s="52" customFormat="1" ht="15" customHeight="1" x14ac:dyDescent="0.25">
      <c r="A31" s="48">
        <v>24</v>
      </c>
      <c r="B31" s="67" t="s">
        <v>2013</v>
      </c>
      <c r="C31" s="355" t="s">
        <v>2117</v>
      </c>
      <c r="D31" s="351">
        <v>1650</v>
      </c>
      <c r="E31" s="51">
        <f t="shared" si="3"/>
        <v>1402.5</v>
      </c>
      <c r="F31" s="51">
        <f t="shared" si="12"/>
        <v>1369.5</v>
      </c>
      <c r="G31" s="51">
        <f t="shared" si="13"/>
        <v>1320</v>
      </c>
      <c r="H31" s="50"/>
      <c r="I31" s="51">
        <f t="shared" si="14"/>
        <v>0</v>
      </c>
      <c r="J31" s="51">
        <f t="shared" si="15"/>
        <v>0</v>
      </c>
      <c r="K31" s="51">
        <f t="shared" si="16"/>
        <v>0</v>
      </c>
      <c r="L31" s="33" t="s">
        <v>180</v>
      </c>
    </row>
    <row r="32" spans="1:12" s="52" customFormat="1" ht="15" customHeight="1" x14ac:dyDescent="0.25">
      <c r="A32" s="48">
        <v>25</v>
      </c>
      <c r="B32" s="67" t="s">
        <v>2014</v>
      </c>
      <c r="C32" s="355" t="s">
        <v>2118</v>
      </c>
      <c r="D32" s="351">
        <v>1650</v>
      </c>
      <c r="E32" s="51">
        <f t="shared" si="3"/>
        <v>1402.5</v>
      </c>
      <c r="F32" s="51">
        <f t="shared" si="12"/>
        <v>1369.5</v>
      </c>
      <c r="G32" s="51">
        <f t="shared" si="13"/>
        <v>1320</v>
      </c>
      <c r="H32" s="50"/>
      <c r="I32" s="51">
        <f t="shared" si="14"/>
        <v>0</v>
      </c>
      <c r="J32" s="51">
        <f t="shared" si="15"/>
        <v>0</v>
      </c>
      <c r="K32" s="51">
        <f t="shared" si="16"/>
        <v>0</v>
      </c>
      <c r="L32" s="33" t="s">
        <v>180</v>
      </c>
    </row>
    <row r="33" spans="1:12" s="52" customFormat="1" ht="15" customHeight="1" x14ac:dyDescent="0.25">
      <c r="A33" s="48">
        <v>26</v>
      </c>
      <c r="B33" s="67" t="s">
        <v>2015</v>
      </c>
      <c r="C33" s="355" t="s">
        <v>2119</v>
      </c>
      <c r="D33" s="351">
        <v>2800</v>
      </c>
      <c r="E33" s="51">
        <f t="shared" si="3"/>
        <v>2380</v>
      </c>
      <c r="F33" s="51">
        <f t="shared" si="12"/>
        <v>2324</v>
      </c>
      <c r="G33" s="51">
        <f t="shared" si="13"/>
        <v>2240</v>
      </c>
      <c r="H33" s="50"/>
      <c r="I33" s="51">
        <f t="shared" si="14"/>
        <v>0</v>
      </c>
      <c r="J33" s="51">
        <f t="shared" si="15"/>
        <v>0</v>
      </c>
      <c r="K33" s="51">
        <f t="shared" si="16"/>
        <v>0</v>
      </c>
      <c r="L33" s="33" t="s">
        <v>180</v>
      </c>
    </row>
    <row r="34" spans="1:12" s="52" customFormat="1" ht="15" customHeight="1" x14ac:dyDescent="0.25">
      <c r="A34" s="48">
        <v>27</v>
      </c>
      <c r="B34" s="67" t="s">
        <v>2016</v>
      </c>
      <c r="C34" s="355" t="s">
        <v>2120</v>
      </c>
      <c r="D34" s="351">
        <v>3300</v>
      </c>
      <c r="E34" s="51">
        <f t="shared" si="3"/>
        <v>2805</v>
      </c>
      <c r="F34" s="51">
        <f t="shared" si="12"/>
        <v>2739</v>
      </c>
      <c r="G34" s="51">
        <f t="shared" si="13"/>
        <v>2640</v>
      </c>
      <c r="H34" s="50"/>
      <c r="I34" s="51">
        <f t="shared" si="14"/>
        <v>0</v>
      </c>
      <c r="J34" s="51">
        <f t="shared" si="15"/>
        <v>0</v>
      </c>
      <c r="K34" s="51">
        <f t="shared" si="16"/>
        <v>0</v>
      </c>
      <c r="L34" s="74" t="s">
        <v>180</v>
      </c>
    </row>
    <row r="35" spans="1:12" s="52" customFormat="1" ht="15" customHeight="1" x14ac:dyDescent="0.25">
      <c r="A35" s="48">
        <v>28</v>
      </c>
      <c r="B35" s="67" t="s">
        <v>232</v>
      </c>
      <c r="C35" s="357" t="s">
        <v>460</v>
      </c>
      <c r="D35" s="56">
        <v>6550</v>
      </c>
      <c r="E35" s="51">
        <f t="shared" si="3"/>
        <v>5567.5</v>
      </c>
      <c r="F35" s="51">
        <f t="shared" si="4"/>
        <v>5436.5</v>
      </c>
      <c r="G35" s="51">
        <f t="shared" si="5"/>
        <v>5240</v>
      </c>
      <c r="H35" s="50"/>
      <c r="I35" s="51">
        <f>H35*E35</f>
        <v>0</v>
      </c>
      <c r="J35" s="51">
        <f>H35*F35</f>
        <v>0</v>
      </c>
      <c r="K35" s="51">
        <f>H35*G35</f>
        <v>0</v>
      </c>
      <c r="L35" s="75" t="s">
        <v>181</v>
      </c>
    </row>
    <row r="36" spans="1:12" s="52" customFormat="1" ht="15" customHeight="1" x14ac:dyDescent="0.25">
      <c r="A36" s="48">
        <v>29</v>
      </c>
      <c r="B36" s="67" t="s">
        <v>233</v>
      </c>
      <c r="C36" s="357" t="s">
        <v>461</v>
      </c>
      <c r="D36" s="56">
        <v>9750</v>
      </c>
      <c r="E36" s="51">
        <f t="shared" si="3"/>
        <v>8287.5</v>
      </c>
      <c r="F36" s="51">
        <f t="shared" si="4"/>
        <v>8092.5</v>
      </c>
      <c r="G36" s="51">
        <f t="shared" si="5"/>
        <v>7800</v>
      </c>
      <c r="H36" s="50"/>
      <c r="I36" s="51">
        <f>H36*E36</f>
        <v>0</v>
      </c>
      <c r="J36" s="51">
        <f>H36*F36</f>
        <v>0</v>
      </c>
      <c r="K36" s="51">
        <f>H36*G36</f>
        <v>0</v>
      </c>
      <c r="L36" s="75" t="s">
        <v>181</v>
      </c>
    </row>
    <row r="37" spans="1:12" s="52" customFormat="1" ht="15" customHeight="1" x14ac:dyDescent="0.25">
      <c r="A37" s="48">
        <v>30</v>
      </c>
      <c r="B37" s="67" t="s">
        <v>234</v>
      </c>
      <c r="C37" s="54" t="s">
        <v>462</v>
      </c>
      <c r="D37" s="55">
        <v>2250</v>
      </c>
      <c r="E37" s="51">
        <f t="shared" si="3"/>
        <v>1912.5</v>
      </c>
      <c r="F37" s="51">
        <f t="shared" si="4"/>
        <v>1867.5</v>
      </c>
      <c r="G37" s="51">
        <f t="shared" si="5"/>
        <v>1800</v>
      </c>
      <c r="H37" s="50"/>
      <c r="I37" s="51">
        <f>H37*E37</f>
        <v>0</v>
      </c>
      <c r="J37" s="51">
        <f>H37*F37</f>
        <v>0</v>
      </c>
      <c r="K37" s="51">
        <f>H37*G37</f>
        <v>0</v>
      </c>
      <c r="L37" s="74" t="s">
        <v>180</v>
      </c>
    </row>
    <row r="38" spans="1:12" s="52" customFormat="1" ht="15" customHeight="1" x14ac:dyDescent="0.25">
      <c r="A38" s="48">
        <v>31</v>
      </c>
      <c r="B38" s="67" t="s">
        <v>235</v>
      </c>
      <c r="C38" s="54" t="s">
        <v>463</v>
      </c>
      <c r="D38" s="55">
        <v>3670</v>
      </c>
      <c r="E38" s="51">
        <f t="shared" si="3"/>
        <v>3119.5</v>
      </c>
      <c r="F38" s="51">
        <f t="shared" ref="F38:F42" si="17">D38-D38/100*17</f>
        <v>3046.1</v>
      </c>
      <c r="G38" s="51">
        <f t="shared" ref="G38:G42" si="18">D38-D38/100*20</f>
        <v>2936</v>
      </c>
      <c r="H38" s="50"/>
      <c r="I38" s="51">
        <f t="shared" ref="I38:I42" si="19">H38*E38</f>
        <v>0</v>
      </c>
      <c r="J38" s="51">
        <f t="shared" ref="J38:J42" si="20">H38*F38</f>
        <v>0</v>
      </c>
      <c r="K38" s="51">
        <f t="shared" ref="K38:K42" si="21">H38*G38</f>
        <v>0</v>
      </c>
      <c r="L38" s="33" t="s">
        <v>180</v>
      </c>
    </row>
    <row r="39" spans="1:12" s="52" customFormat="1" ht="15" customHeight="1" x14ac:dyDescent="0.25">
      <c r="A39" s="48">
        <v>32</v>
      </c>
      <c r="B39" s="67" t="s">
        <v>2017</v>
      </c>
      <c r="C39" s="355" t="s">
        <v>2108</v>
      </c>
      <c r="D39" s="351">
        <v>2350</v>
      </c>
      <c r="E39" s="51">
        <f t="shared" si="3"/>
        <v>1997.5</v>
      </c>
      <c r="F39" s="51">
        <f t="shared" si="17"/>
        <v>1950.5</v>
      </c>
      <c r="G39" s="51">
        <f t="shared" si="18"/>
        <v>1880</v>
      </c>
      <c r="H39" s="50"/>
      <c r="I39" s="51">
        <f t="shared" si="19"/>
        <v>0</v>
      </c>
      <c r="J39" s="51">
        <f t="shared" si="20"/>
        <v>0</v>
      </c>
      <c r="K39" s="51">
        <f t="shared" si="21"/>
        <v>0</v>
      </c>
      <c r="L39" s="33" t="s">
        <v>180</v>
      </c>
    </row>
    <row r="40" spans="1:12" s="52" customFormat="1" ht="15" customHeight="1" x14ac:dyDescent="0.25">
      <c r="A40" s="48">
        <v>33</v>
      </c>
      <c r="B40" s="67" t="s">
        <v>2018</v>
      </c>
      <c r="C40" s="355" t="s">
        <v>2109</v>
      </c>
      <c r="D40" s="351">
        <v>1650</v>
      </c>
      <c r="E40" s="51">
        <f t="shared" si="3"/>
        <v>1402.5</v>
      </c>
      <c r="F40" s="51">
        <f t="shared" si="17"/>
        <v>1369.5</v>
      </c>
      <c r="G40" s="51">
        <f t="shared" si="18"/>
        <v>1320</v>
      </c>
      <c r="H40" s="50"/>
      <c r="I40" s="51">
        <f t="shared" si="19"/>
        <v>0</v>
      </c>
      <c r="J40" s="51">
        <f t="shared" si="20"/>
        <v>0</v>
      </c>
      <c r="K40" s="51">
        <f t="shared" si="21"/>
        <v>0</v>
      </c>
      <c r="L40" s="33" t="s">
        <v>180</v>
      </c>
    </row>
    <row r="41" spans="1:12" s="52" customFormat="1" ht="15" customHeight="1" x14ac:dyDescent="0.25">
      <c r="A41" s="48">
        <v>34</v>
      </c>
      <c r="B41" s="67" t="s">
        <v>2019</v>
      </c>
      <c r="C41" s="355" t="s">
        <v>2110</v>
      </c>
      <c r="D41" s="351">
        <v>3260</v>
      </c>
      <c r="E41" s="51">
        <f t="shared" si="3"/>
        <v>2771</v>
      </c>
      <c r="F41" s="51">
        <f t="shared" si="17"/>
        <v>2705.8</v>
      </c>
      <c r="G41" s="51">
        <f t="shared" si="18"/>
        <v>2608</v>
      </c>
      <c r="H41" s="50"/>
      <c r="I41" s="51">
        <f t="shared" si="19"/>
        <v>0</v>
      </c>
      <c r="J41" s="51">
        <f t="shared" si="20"/>
        <v>0</v>
      </c>
      <c r="K41" s="51">
        <f t="shared" si="21"/>
        <v>0</v>
      </c>
      <c r="L41" s="33" t="s">
        <v>180</v>
      </c>
    </row>
    <row r="42" spans="1:12" s="52" customFormat="1" ht="15" customHeight="1" x14ac:dyDescent="0.25">
      <c r="A42" s="48">
        <v>35</v>
      </c>
      <c r="B42" s="67" t="s">
        <v>2020</v>
      </c>
      <c r="C42" s="355" t="s">
        <v>2111</v>
      </c>
      <c r="D42" s="351">
        <v>1430</v>
      </c>
      <c r="E42" s="51">
        <f t="shared" si="3"/>
        <v>1215.5</v>
      </c>
      <c r="F42" s="51">
        <f t="shared" si="17"/>
        <v>1186.9000000000001</v>
      </c>
      <c r="G42" s="51">
        <f t="shared" si="18"/>
        <v>1144</v>
      </c>
      <c r="H42" s="50"/>
      <c r="I42" s="51">
        <f t="shared" si="19"/>
        <v>0</v>
      </c>
      <c r="J42" s="51">
        <f t="shared" si="20"/>
        <v>0</v>
      </c>
      <c r="K42" s="51">
        <f t="shared" si="21"/>
        <v>0</v>
      </c>
      <c r="L42" s="33" t="s">
        <v>180</v>
      </c>
    </row>
    <row r="43" spans="1:12" s="52" customFormat="1" ht="17.25" customHeight="1" x14ac:dyDescent="0.25">
      <c r="A43" s="48"/>
      <c r="B43" s="49"/>
      <c r="C43" s="53" t="s">
        <v>680</v>
      </c>
      <c r="D43" s="55"/>
      <c r="E43" s="55"/>
      <c r="F43" s="55"/>
      <c r="G43" s="55"/>
      <c r="H43" s="50"/>
      <c r="I43" s="51"/>
      <c r="J43" s="51"/>
      <c r="K43" s="51"/>
      <c r="L43" s="50"/>
    </row>
    <row r="44" spans="1:12" s="52" customFormat="1" ht="15" customHeight="1" x14ac:dyDescent="0.25">
      <c r="A44" s="48">
        <v>36</v>
      </c>
      <c r="B44" s="67" t="s">
        <v>236</v>
      </c>
      <c r="C44" s="355" t="s">
        <v>464</v>
      </c>
      <c r="D44" s="351">
        <v>1650</v>
      </c>
      <c r="E44" s="51">
        <f t="shared" si="3"/>
        <v>1402.5</v>
      </c>
      <c r="F44" s="51">
        <f t="shared" si="4"/>
        <v>1369.5</v>
      </c>
      <c r="G44" s="51">
        <f t="shared" si="5"/>
        <v>1320</v>
      </c>
      <c r="H44" s="50"/>
      <c r="I44" s="51">
        <f t="shared" ref="I44:I50" si="22">H44*E44</f>
        <v>0</v>
      </c>
      <c r="J44" s="51">
        <f t="shared" ref="J44:J50" si="23">H44*F44</f>
        <v>0</v>
      </c>
      <c r="K44" s="51">
        <f t="shared" ref="K44:K50" si="24">H44*G44</f>
        <v>0</v>
      </c>
      <c r="L44" s="33" t="s">
        <v>180</v>
      </c>
    </row>
    <row r="45" spans="1:12" s="52" customFormat="1" ht="15" customHeight="1" x14ac:dyDescent="0.25">
      <c r="A45" s="48">
        <v>37</v>
      </c>
      <c r="B45" s="67" t="s">
        <v>237</v>
      </c>
      <c r="C45" s="355" t="s">
        <v>465</v>
      </c>
      <c r="D45" s="351">
        <v>2120</v>
      </c>
      <c r="E45" s="51">
        <f t="shared" si="3"/>
        <v>1802</v>
      </c>
      <c r="F45" s="51">
        <f t="shared" si="4"/>
        <v>1759.6</v>
      </c>
      <c r="G45" s="51">
        <f t="shared" si="5"/>
        <v>1696</v>
      </c>
      <c r="H45" s="50"/>
      <c r="I45" s="51">
        <f t="shared" si="22"/>
        <v>0</v>
      </c>
      <c r="J45" s="51">
        <f t="shared" si="23"/>
        <v>0</v>
      </c>
      <c r="K45" s="51">
        <f t="shared" si="24"/>
        <v>0</v>
      </c>
      <c r="L45" s="33" t="s">
        <v>180</v>
      </c>
    </row>
    <row r="46" spans="1:12" s="52" customFormat="1" ht="15" customHeight="1" x14ac:dyDescent="0.25">
      <c r="A46" s="48">
        <v>38</v>
      </c>
      <c r="B46" s="67" t="s">
        <v>2021</v>
      </c>
      <c r="C46" s="355" t="s">
        <v>466</v>
      </c>
      <c r="D46" s="351">
        <v>4400</v>
      </c>
      <c r="E46" s="51">
        <f t="shared" si="3"/>
        <v>3740</v>
      </c>
      <c r="F46" s="51">
        <f t="shared" si="4"/>
        <v>3652</v>
      </c>
      <c r="G46" s="51">
        <f t="shared" si="5"/>
        <v>3520</v>
      </c>
      <c r="H46" s="50"/>
      <c r="I46" s="51">
        <f t="shared" si="22"/>
        <v>0</v>
      </c>
      <c r="J46" s="51">
        <f t="shared" si="23"/>
        <v>0</v>
      </c>
      <c r="K46" s="51">
        <f t="shared" si="24"/>
        <v>0</v>
      </c>
      <c r="L46" s="33" t="s">
        <v>180</v>
      </c>
    </row>
    <row r="47" spans="1:12" s="52" customFormat="1" ht="15" customHeight="1" x14ac:dyDescent="0.25">
      <c r="A47" s="48">
        <v>39</v>
      </c>
      <c r="B47" s="67" t="s">
        <v>238</v>
      </c>
      <c r="C47" s="355" t="s">
        <v>467</v>
      </c>
      <c r="D47" s="351">
        <v>2230</v>
      </c>
      <c r="E47" s="51">
        <f t="shared" si="3"/>
        <v>1895.5</v>
      </c>
      <c r="F47" s="51">
        <f t="shared" si="4"/>
        <v>1850.9</v>
      </c>
      <c r="G47" s="51">
        <f t="shared" si="5"/>
        <v>1784</v>
      </c>
      <c r="H47" s="50"/>
      <c r="I47" s="51">
        <f t="shared" si="22"/>
        <v>0</v>
      </c>
      <c r="J47" s="51">
        <f t="shared" si="23"/>
        <v>0</v>
      </c>
      <c r="K47" s="51">
        <f t="shared" si="24"/>
        <v>0</v>
      </c>
      <c r="L47" s="33" t="s">
        <v>180</v>
      </c>
    </row>
    <row r="48" spans="1:12" s="52" customFormat="1" ht="15" customHeight="1" x14ac:dyDescent="0.25">
      <c r="A48" s="48">
        <v>40</v>
      </c>
      <c r="B48" s="67" t="s">
        <v>239</v>
      </c>
      <c r="C48" s="355" t="s">
        <v>468</v>
      </c>
      <c r="D48" s="351">
        <v>2050</v>
      </c>
      <c r="E48" s="51">
        <f t="shared" si="3"/>
        <v>1742.5</v>
      </c>
      <c r="F48" s="51">
        <f t="shared" si="4"/>
        <v>1701.5</v>
      </c>
      <c r="G48" s="51">
        <f t="shared" si="5"/>
        <v>1640</v>
      </c>
      <c r="H48" s="50"/>
      <c r="I48" s="51">
        <f t="shared" si="22"/>
        <v>0</v>
      </c>
      <c r="J48" s="51">
        <f t="shared" si="23"/>
        <v>0</v>
      </c>
      <c r="K48" s="51">
        <f t="shared" si="24"/>
        <v>0</v>
      </c>
      <c r="L48" s="33" t="s">
        <v>180</v>
      </c>
    </row>
    <row r="49" spans="1:12" s="52" customFormat="1" ht="15" customHeight="1" x14ac:dyDescent="0.25">
      <c r="A49" s="48">
        <v>41</v>
      </c>
      <c r="B49" s="67" t="s">
        <v>2022</v>
      </c>
      <c r="C49" s="355" t="s">
        <v>2023</v>
      </c>
      <c r="D49" s="351">
        <v>2050</v>
      </c>
      <c r="E49" s="51">
        <f t="shared" si="3"/>
        <v>1742.5</v>
      </c>
      <c r="F49" s="51">
        <f t="shared" si="4"/>
        <v>1701.5</v>
      </c>
      <c r="G49" s="51">
        <f t="shared" si="5"/>
        <v>1640</v>
      </c>
      <c r="H49" s="50"/>
      <c r="I49" s="51">
        <f t="shared" si="22"/>
        <v>0</v>
      </c>
      <c r="J49" s="51">
        <f t="shared" si="23"/>
        <v>0</v>
      </c>
      <c r="K49" s="51">
        <f t="shared" si="24"/>
        <v>0</v>
      </c>
      <c r="L49" s="33" t="s">
        <v>180</v>
      </c>
    </row>
    <row r="50" spans="1:12" s="52" customFormat="1" ht="15" customHeight="1" x14ac:dyDescent="0.25">
      <c r="A50" s="48">
        <v>42</v>
      </c>
      <c r="B50" s="67" t="s">
        <v>240</v>
      </c>
      <c r="C50" s="357" t="s">
        <v>469</v>
      </c>
      <c r="D50" s="56">
        <v>1460</v>
      </c>
      <c r="E50" s="51">
        <f t="shared" si="3"/>
        <v>1241</v>
      </c>
      <c r="F50" s="51">
        <f t="shared" si="4"/>
        <v>1211.8</v>
      </c>
      <c r="G50" s="51">
        <f t="shared" si="5"/>
        <v>1168</v>
      </c>
      <c r="H50" s="50"/>
      <c r="I50" s="51">
        <f t="shared" si="22"/>
        <v>0</v>
      </c>
      <c r="J50" s="51">
        <f t="shared" si="23"/>
        <v>0</v>
      </c>
      <c r="K50" s="51">
        <f t="shared" si="24"/>
        <v>0</v>
      </c>
      <c r="L50" s="75" t="s">
        <v>181</v>
      </c>
    </row>
    <row r="51" spans="1:12" s="52" customFormat="1" ht="17.25" customHeight="1" x14ac:dyDescent="0.25">
      <c r="A51" s="48"/>
      <c r="B51" s="49"/>
      <c r="C51" s="53" t="s">
        <v>681</v>
      </c>
      <c r="D51" s="51"/>
      <c r="E51" s="51"/>
      <c r="F51" s="51"/>
      <c r="G51" s="51"/>
      <c r="H51" s="50"/>
      <c r="I51" s="51"/>
      <c r="J51" s="51"/>
      <c r="K51" s="51"/>
      <c r="L51" s="50"/>
    </row>
    <row r="52" spans="1:12" s="52" customFormat="1" ht="15" customHeight="1" x14ac:dyDescent="0.25">
      <c r="A52" s="48">
        <v>43</v>
      </c>
      <c r="B52" s="67" t="s">
        <v>241</v>
      </c>
      <c r="C52" s="357" t="s">
        <v>470</v>
      </c>
      <c r="D52" s="56">
        <v>2100</v>
      </c>
      <c r="E52" s="51">
        <f t="shared" si="3"/>
        <v>1785</v>
      </c>
      <c r="F52" s="51">
        <f t="shared" si="4"/>
        <v>1743</v>
      </c>
      <c r="G52" s="51">
        <f t="shared" si="5"/>
        <v>1680</v>
      </c>
      <c r="H52" s="50"/>
      <c r="I52" s="51">
        <f>H52*E52</f>
        <v>0</v>
      </c>
      <c r="J52" s="51">
        <f>H52*F52</f>
        <v>0</v>
      </c>
      <c r="K52" s="51">
        <f>H52*G52</f>
        <v>0</v>
      </c>
      <c r="L52" s="75" t="s">
        <v>181</v>
      </c>
    </row>
    <row r="53" spans="1:12" s="52" customFormat="1" ht="15" customHeight="1" x14ac:dyDescent="0.25">
      <c r="A53" s="48">
        <v>44</v>
      </c>
      <c r="B53" s="67" t="s">
        <v>242</v>
      </c>
      <c r="C53" s="355" t="s">
        <v>471</v>
      </c>
      <c r="D53" s="354">
        <v>1650</v>
      </c>
      <c r="E53" s="51">
        <f t="shared" si="3"/>
        <v>1402.5</v>
      </c>
      <c r="F53" s="51">
        <f t="shared" si="4"/>
        <v>1369.5</v>
      </c>
      <c r="G53" s="51">
        <f t="shared" si="5"/>
        <v>1320</v>
      </c>
      <c r="H53" s="50"/>
      <c r="I53" s="51">
        <f t="shared" ref="I53:I61" si="25">H53*E53</f>
        <v>0</v>
      </c>
      <c r="J53" s="51">
        <f t="shared" ref="J53:J61" si="26">H53*F53</f>
        <v>0</v>
      </c>
      <c r="K53" s="51">
        <f t="shared" ref="K53:K61" si="27">H53*G53</f>
        <v>0</v>
      </c>
      <c r="L53" s="33" t="s">
        <v>180</v>
      </c>
    </row>
    <row r="54" spans="1:12" s="52" customFormat="1" ht="15" customHeight="1" x14ac:dyDescent="0.25">
      <c r="A54" s="48">
        <v>45</v>
      </c>
      <c r="B54" s="67" t="s">
        <v>2344</v>
      </c>
      <c r="C54" s="355" t="s">
        <v>2345</v>
      </c>
      <c r="D54" s="354">
        <v>2350</v>
      </c>
      <c r="E54" s="51">
        <f t="shared" si="3"/>
        <v>1997.5</v>
      </c>
      <c r="F54" s="51">
        <f t="shared" ref="F54" si="28">D54-D54/100*17</f>
        <v>1950.5</v>
      </c>
      <c r="G54" s="51">
        <f t="shared" ref="G54" si="29">D54-D54/100*20</f>
        <v>1880</v>
      </c>
      <c r="H54" s="50"/>
      <c r="I54" s="51">
        <f t="shared" ref="I54" si="30">H54*E54</f>
        <v>0</v>
      </c>
      <c r="J54" s="51">
        <f t="shared" ref="J54" si="31">H54*F54</f>
        <v>0</v>
      </c>
      <c r="K54" s="51">
        <f t="shared" ref="K54" si="32">H54*G54</f>
        <v>0</v>
      </c>
      <c r="L54" s="33" t="s">
        <v>180</v>
      </c>
    </row>
    <row r="55" spans="1:12" s="52" customFormat="1" ht="15" customHeight="1" x14ac:dyDescent="0.25">
      <c r="A55" s="48">
        <v>46</v>
      </c>
      <c r="B55" s="67" t="s">
        <v>243</v>
      </c>
      <c r="C55" s="355" t="s">
        <v>556</v>
      </c>
      <c r="D55" s="354">
        <v>2100</v>
      </c>
      <c r="E55" s="51">
        <f t="shared" si="3"/>
        <v>1785</v>
      </c>
      <c r="F55" s="51">
        <f t="shared" si="4"/>
        <v>1743</v>
      </c>
      <c r="G55" s="51">
        <f t="shared" si="5"/>
        <v>1680</v>
      </c>
      <c r="H55" s="50"/>
      <c r="I55" s="51">
        <f t="shared" si="25"/>
        <v>0</v>
      </c>
      <c r="J55" s="51">
        <f t="shared" si="26"/>
        <v>0</v>
      </c>
      <c r="K55" s="51">
        <f t="shared" si="27"/>
        <v>0</v>
      </c>
      <c r="L55" s="33" t="s">
        <v>180</v>
      </c>
    </row>
    <row r="56" spans="1:12" s="52" customFormat="1" ht="15" customHeight="1" x14ac:dyDescent="0.25">
      <c r="A56" s="48">
        <v>47</v>
      </c>
      <c r="B56" s="67" t="s">
        <v>244</v>
      </c>
      <c r="C56" s="355" t="s">
        <v>472</v>
      </c>
      <c r="D56" s="354">
        <v>1650</v>
      </c>
      <c r="E56" s="51">
        <f t="shared" si="3"/>
        <v>1402.5</v>
      </c>
      <c r="F56" s="51">
        <f t="shared" si="4"/>
        <v>1369.5</v>
      </c>
      <c r="G56" s="51">
        <f t="shared" si="5"/>
        <v>1320</v>
      </c>
      <c r="H56" s="50"/>
      <c r="I56" s="51">
        <f t="shared" si="25"/>
        <v>0</v>
      </c>
      <c r="J56" s="51">
        <f t="shared" si="26"/>
        <v>0</v>
      </c>
      <c r="K56" s="51">
        <f t="shared" si="27"/>
        <v>0</v>
      </c>
      <c r="L56" s="33" t="s">
        <v>180</v>
      </c>
    </row>
    <row r="57" spans="1:12" s="52" customFormat="1" ht="15" customHeight="1" x14ac:dyDescent="0.25">
      <c r="A57" s="48">
        <v>48</v>
      </c>
      <c r="B57" s="67" t="s">
        <v>245</v>
      </c>
      <c r="C57" s="355" t="s">
        <v>473</v>
      </c>
      <c r="D57" s="354">
        <v>3120</v>
      </c>
      <c r="E57" s="51">
        <f t="shared" si="3"/>
        <v>2652</v>
      </c>
      <c r="F57" s="51">
        <f t="shared" si="4"/>
        <v>2589.6</v>
      </c>
      <c r="G57" s="51">
        <f t="shared" si="5"/>
        <v>2496</v>
      </c>
      <c r="H57" s="50"/>
      <c r="I57" s="51">
        <f t="shared" si="25"/>
        <v>0</v>
      </c>
      <c r="J57" s="51">
        <f t="shared" si="26"/>
        <v>0</v>
      </c>
      <c r="K57" s="51">
        <f t="shared" si="27"/>
        <v>0</v>
      </c>
      <c r="L57" s="33" t="s">
        <v>180</v>
      </c>
    </row>
    <row r="58" spans="1:12" s="52" customFormat="1" ht="15" customHeight="1" x14ac:dyDescent="0.25">
      <c r="A58" s="48">
        <v>49</v>
      </c>
      <c r="B58" s="67" t="s">
        <v>246</v>
      </c>
      <c r="C58" s="355" t="s">
        <v>474</v>
      </c>
      <c r="D58" s="354">
        <v>3120</v>
      </c>
      <c r="E58" s="51">
        <f t="shared" si="3"/>
        <v>2652</v>
      </c>
      <c r="F58" s="51">
        <f t="shared" si="4"/>
        <v>2589.6</v>
      </c>
      <c r="G58" s="51">
        <f t="shared" si="5"/>
        <v>2496</v>
      </c>
      <c r="H58" s="50"/>
      <c r="I58" s="51">
        <f t="shared" si="25"/>
        <v>0</v>
      </c>
      <c r="J58" s="51">
        <f t="shared" si="26"/>
        <v>0</v>
      </c>
      <c r="K58" s="51">
        <f t="shared" si="27"/>
        <v>0</v>
      </c>
      <c r="L58" s="33" t="s">
        <v>180</v>
      </c>
    </row>
    <row r="59" spans="1:12" s="52" customFormat="1" ht="15" customHeight="1" x14ac:dyDescent="0.25">
      <c r="A59" s="48">
        <v>50</v>
      </c>
      <c r="B59" s="67" t="s">
        <v>247</v>
      </c>
      <c r="C59" s="355" t="s">
        <v>475</v>
      </c>
      <c r="D59" s="354">
        <v>2250</v>
      </c>
      <c r="E59" s="51">
        <f t="shared" si="3"/>
        <v>1912.5</v>
      </c>
      <c r="F59" s="51">
        <f t="shared" si="4"/>
        <v>1867.5</v>
      </c>
      <c r="G59" s="51">
        <f t="shared" si="5"/>
        <v>1800</v>
      </c>
      <c r="H59" s="50"/>
      <c r="I59" s="51">
        <f t="shared" si="25"/>
        <v>0</v>
      </c>
      <c r="J59" s="51">
        <f t="shared" si="26"/>
        <v>0</v>
      </c>
      <c r="K59" s="51">
        <f t="shared" si="27"/>
        <v>0</v>
      </c>
      <c r="L59" s="33" t="s">
        <v>180</v>
      </c>
    </row>
    <row r="60" spans="1:12" s="52" customFormat="1" ht="15" customHeight="1" x14ac:dyDescent="0.25">
      <c r="A60" s="48">
        <v>51</v>
      </c>
      <c r="B60" s="67" t="s">
        <v>2346</v>
      </c>
      <c r="C60" s="355" t="s">
        <v>2347</v>
      </c>
      <c r="D60" s="354">
        <v>5830</v>
      </c>
      <c r="E60" s="51">
        <f t="shared" si="3"/>
        <v>4955.5</v>
      </c>
      <c r="F60" s="51">
        <f t="shared" si="4"/>
        <v>4838.8999999999996</v>
      </c>
      <c r="G60" s="51">
        <f t="shared" si="5"/>
        <v>4664</v>
      </c>
      <c r="H60" s="50"/>
      <c r="I60" s="51">
        <f t="shared" si="25"/>
        <v>0</v>
      </c>
      <c r="J60" s="51">
        <f t="shared" si="26"/>
        <v>0</v>
      </c>
      <c r="K60" s="51">
        <f t="shared" si="27"/>
        <v>0</v>
      </c>
      <c r="L60" s="33" t="s">
        <v>180</v>
      </c>
    </row>
    <row r="61" spans="1:12" s="52" customFormat="1" ht="15" customHeight="1" x14ac:dyDescent="0.25">
      <c r="A61" s="48">
        <v>52</v>
      </c>
      <c r="B61" s="67" t="s">
        <v>248</v>
      </c>
      <c r="C61" s="355" t="s">
        <v>476</v>
      </c>
      <c r="D61" s="354">
        <v>1600</v>
      </c>
      <c r="E61" s="51">
        <f t="shared" si="3"/>
        <v>1360</v>
      </c>
      <c r="F61" s="51">
        <f t="shared" si="4"/>
        <v>1328</v>
      </c>
      <c r="G61" s="51">
        <f t="shared" si="5"/>
        <v>1280</v>
      </c>
      <c r="H61" s="50"/>
      <c r="I61" s="51">
        <f t="shared" si="25"/>
        <v>0</v>
      </c>
      <c r="J61" s="51">
        <f t="shared" si="26"/>
        <v>0</v>
      </c>
      <c r="K61" s="51">
        <f t="shared" si="27"/>
        <v>0</v>
      </c>
      <c r="L61" s="33" t="s">
        <v>180</v>
      </c>
    </row>
    <row r="62" spans="1:12" s="52" customFormat="1" ht="15" customHeight="1" x14ac:dyDescent="0.25">
      <c r="A62" s="48">
        <v>53</v>
      </c>
      <c r="B62" s="67" t="s">
        <v>249</v>
      </c>
      <c r="C62" s="54" t="s">
        <v>477</v>
      </c>
      <c r="D62" s="55">
        <v>990</v>
      </c>
      <c r="E62" s="51">
        <f t="shared" si="3"/>
        <v>841.5</v>
      </c>
      <c r="F62" s="51">
        <f t="shared" si="4"/>
        <v>821.7</v>
      </c>
      <c r="G62" s="51">
        <f t="shared" si="5"/>
        <v>792</v>
      </c>
      <c r="H62" s="50"/>
      <c r="I62" s="51">
        <f>H62*E62</f>
        <v>0</v>
      </c>
      <c r="J62" s="51">
        <f>H62*F62</f>
        <v>0</v>
      </c>
      <c r="K62" s="51">
        <f>H62*G62</f>
        <v>0</v>
      </c>
      <c r="L62" s="33" t="s">
        <v>180</v>
      </c>
    </row>
    <row r="63" spans="1:12" s="52" customFormat="1" ht="14.25" customHeight="1" x14ac:dyDescent="0.25">
      <c r="A63" s="48">
        <v>54</v>
      </c>
      <c r="B63" s="67" t="s">
        <v>2024</v>
      </c>
      <c r="C63" s="355" t="s">
        <v>2026</v>
      </c>
      <c r="D63" s="354">
        <v>1600</v>
      </c>
      <c r="E63" s="51">
        <f t="shared" si="3"/>
        <v>1360</v>
      </c>
      <c r="F63" s="51">
        <f t="shared" si="4"/>
        <v>1328</v>
      </c>
      <c r="G63" s="51">
        <f t="shared" si="5"/>
        <v>1280</v>
      </c>
      <c r="H63" s="50"/>
      <c r="I63" s="51">
        <f t="shared" ref="I63:I67" si="33">H63*E63</f>
        <v>0</v>
      </c>
      <c r="J63" s="51">
        <f t="shared" ref="J63:J67" si="34">H63*F63</f>
        <v>0</v>
      </c>
      <c r="K63" s="51">
        <f t="shared" ref="K63:K67" si="35">H63*G63</f>
        <v>0</v>
      </c>
      <c r="L63" s="33" t="s">
        <v>180</v>
      </c>
    </row>
    <row r="64" spans="1:12" s="52" customFormat="1" ht="14.25" customHeight="1" x14ac:dyDescent="0.25">
      <c r="A64" s="48">
        <v>55</v>
      </c>
      <c r="B64" s="67" t="s">
        <v>2025</v>
      </c>
      <c r="C64" s="355" t="s">
        <v>2027</v>
      </c>
      <c r="D64" s="354">
        <v>2330</v>
      </c>
      <c r="E64" s="51">
        <f t="shared" si="3"/>
        <v>1980.5</v>
      </c>
      <c r="F64" s="51">
        <f t="shared" si="4"/>
        <v>1933.9</v>
      </c>
      <c r="G64" s="51">
        <f t="shared" si="5"/>
        <v>1864</v>
      </c>
      <c r="H64" s="50"/>
      <c r="I64" s="51">
        <f t="shared" si="33"/>
        <v>0</v>
      </c>
      <c r="J64" s="51">
        <f t="shared" si="34"/>
        <v>0</v>
      </c>
      <c r="K64" s="51">
        <f t="shared" si="35"/>
        <v>0</v>
      </c>
      <c r="L64" s="33" t="s">
        <v>180</v>
      </c>
    </row>
    <row r="65" spans="1:12" s="52" customFormat="1" ht="15" customHeight="1" x14ac:dyDescent="0.25">
      <c r="A65" s="48">
        <v>56</v>
      </c>
      <c r="B65" s="67" t="s">
        <v>250</v>
      </c>
      <c r="C65" s="355" t="s">
        <v>478</v>
      </c>
      <c r="D65" s="354">
        <v>5980</v>
      </c>
      <c r="E65" s="51">
        <f t="shared" si="3"/>
        <v>5083</v>
      </c>
      <c r="F65" s="51">
        <f t="shared" si="4"/>
        <v>4963.3999999999996</v>
      </c>
      <c r="G65" s="51">
        <f t="shared" si="5"/>
        <v>4784</v>
      </c>
      <c r="H65" s="50"/>
      <c r="I65" s="51">
        <f t="shared" si="33"/>
        <v>0</v>
      </c>
      <c r="J65" s="51">
        <f t="shared" si="34"/>
        <v>0</v>
      </c>
      <c r="K65" s="51">
        <f t="shared" si="35"/>
        <v>0</v>
      </c>
      <c r="L65" s="33" t="s">
        <v>180</v>
      </c>
    </row>
    <row r="66" spans="1:12" s="52" customFormat="1" ht="15" customHeight="1" x14ac:dyDescent="0.25">
      <c r="A66" s="48">
        <v>57</v>
      </c>
      <c r="B66" s="67" t="s">
        <v>251</v>
      </c>
      <c r="C66" s="355" t="s">
        <v>479</v>
      </c>
      <c r="D66" s="354">
        <v>2230</v>
      </c>
      <c r="E66" s="51">
        <f t="shared" si="3"/>
        <v>1895.5</v>
      </c>
      <c r="F66" s="51">
        <f t="shared" si="4"/>
        <v>1850.9</v>
      </c>
      <c r="G66" s="51">
        <f t="shared" si="5"/>
        <v>1784</v>
      </c>
      <c r="H66" s="50"/>
      <c r="I66" s="51">
        <f t="shared" si="33"/>
        <v>0</v>
      </c>
      <c r="J66" s="51">
        <f t="shared" si="34"/>
        <v>0</v>
      </c>
      <c r="K66" s="51">
        <f t="shared" si="35"/>
        <v>0</v>
      </c>
      <c r="L66" s="33" t="s">
        <v>180</v>
      </c>
    </row>
    <row r="67" spans="1:12" s="52" customFormat="1" ht="15" customHeight="1" x14ac:dyDescent="0.25">
      <c r="A67" s="48">
        <v>58</v>
      </c>
      <c r="B67" s="67" t="s">
        <v>252</v>
      </c>
      <c r="C67" s="355" t="s">
        <v>480</v>
      </c>
      <c r="D67" s="354">
        <v>2230</v>
      </c>
      <c r="E67" s="51">
        <f t="shared" si="3"/>
        <v>1895.5</v>
      </c>
      <c r="F67" s="51">
        <f t="shared" si="4"/>
        <v>1850.9</v>
      </c>
      <c r="G67" s="51">
        <f t="shared" si="5"/>
        <v>1784</v>
      </c>
      <c r="H67" s="50"/>
      <c r="I67" s="51">
        <f t="shared" si="33"/>
        <v>0</v>
      </c>
      <c r="J67" s="51">
        <f t="shared" si="34"/>
        <v>0</v>
      </c>
      <c r="K67" s="51">
        <f t="shared" si="35"/>
        <v>0</v>
      </c>
      <c r="L67" s="33" t="s">
        <v>180</v>
      </c>
    </row>
    <row r="68" spans="1:12" s="52" customFormat="1" ht="15" customHeight="1" x14ac:dyDescent="0.25">
      <c r="A68" s="48">
        <v>59</v>
      </c>
      <c r="B68" s="67" t="s">
        <v>253</v>
      </c>
      <c r="C68" s="54" t="s">
        <v>481</v>
      </c>
      <c r="D68" s="55">
        <v>1300</v>
      </c>
      <c r="E68" s="51">
        <f t="shared" si="3"/>
        <v>1105</v>
      </c>
      <c r="F68" s="51">
        <f t="shared" si="4"/>
        <v>1079</v>
      </c>
      <c r="G68" s="51">
        <f t="shared" si="5"/>
        <v>1040</v>
      </c>
      <c r="H68" s="50"/>
      <c r="I68" s="51">
        <f>H68*E68</f>
        <v>0</v>
      </c>
      <c r="J68" s="51">
        <f>H68*F68</f>
        <v>0</v>
      </c>
      <c r="K68" s="51">
        <f>H68*G68</f>
        <v>0</v>
      </c>
      <c r="L68" s="33" t="s">
        <v>180</v>
      </c>
    </row>
    <row r="69" spans="1:12" s="52" customFormat="1" ht="15" customHeight="1" x14ac:dyDescent="0.25">
      <c r="A69" s="48">
        <v>60</v>
      </c>
      <c r="B69" s="67" t="s">
        <v>2028</v>
      </c>
      <c r="C69" s="355" t="s">
        <v>2029</v>
      </c>
      <c r="D69" s="354">
        <v>1650</v>
      </c>
      <c r="E69" s="51">
        <f t="shared" si="3"/>
        <v>1402.5</v>
      </c>
      <c r="F69" s="51">
        <f t="shared" ref="F69:F79" si="36">D69-D69/100*17</f>
        <v>1369.5</v>
      </c>
      <c r="G69" s="51">
        <f t="shared" ref="G69:G79" si="37">D69-D69/100*20</f>
        <v>1320</v>
      </c>
      <c r="H69" s="50"/>
      <c r="I69" s="51">
        <f t="shared" ref="I69:I79" si="38">H69*E69</f>
        <v>0</v>
      </c>
      <c r="J69" s="51">
        <f t="shared" ref="J69:J79" si="39">H69*F69</f>
        <v>0</v>
      </c>
      <c r="K69" s="51">
        <f t="shared" ref="K69:K79" si="40">H69*G69</f>
        <v>0</v>
      </c>
      <c r="L69" s="33" t="s">
        <v>180</v>
      </c>
    </row>
    <row r="70" spans="1:12" s="52" customFormat="1" ht="15" customHeight="1" x14ac:dyDescent="0.25">
      <c r="A70" s="48">
        <v>61</v>
      </c>
      <c r="B70" s="67" t="s">
        <v>2030</v>
      </c>
      <c r="C70" s="355" t="s">
        <v>2033</v>
      </c>
      <c r="D70" s="354">
        <v>2230</v>
      </c>
      <c r="E70" s="51">
        <f t="shared" si="3"/>
        <v>1895.5</v>
      </c>
      <c r="F70" s="51">
        <f t="shared" si="36"/>
        <v>1850.9</v>
      </c>
      <c r="G70" s="51">
        <f t="shared" si="37"/>
        <v>1784</v>
      </c>
      <c r="H70" s="50"/>
      <c r="I70" s="51">
        <f t="shared" si="38"/>
        <v>0</v>
      </c>
      <c r="J70" s="51">
        <f t="shared" si="39"/>
        <v>0</v>
      </c>
      <c r="K70" s="51">
        <f t="shared" si="40"/>
        <v>0</v>
      </c>
      <c r="L70" s="33" t="s">
        <v>180</v>
      </c>
    </row>
    <row r="71" spans="1:12" s="52" customFormat="1" ht="15" customHeight="1" x14ac:dyDescent="0.25">
      <c r="A71" s="48">
        <v>62</v>
      </c>
      <c r="B71" s="67" t="s">
        <v>256</v>
      </c>
      <c r="C71" s="355" t="s">
        <v>484</v>
      </c>
      <c r="D71" s="354">
        <v>2230</v>
      </c>
      <c r="E71" s="51">
        <f t="shared" si="3"/>
        <v>1895.5</v>
      </c>
      <c r="F71" s="51">
        <f t="shared" si="36"/>
        <v>1850.9</v>
      </c>
      <c r="G71" s="51">
        <f t="shared" si="37"/>
        <v>1784</v>
      </c>
      <c r="H71" s="50"/>
      <c r="I71" s="51">
        <f t="shared" si="38"/>
        <v>0</v>
      </c>
      <c r="J71" s="51">
        <f t="shared" si="39"/>
        <v>0</v>
      </c>
      <c r="K71" s="51">
        <f t="shared" si="40"/>
        <v>0</v>
      </c>
      <c r="L71" s="33" t="s">
        <v>180</v>
      </c>
    </row>
    <row r="72" spans="1:12" s="52" customFormat="1" ht="15" customHeight="1" x14ac:dyDescent="0.25">
      <c r="A72" s="48">
        <v>63</v>
      </c>
      <c r="B72" s="67" t="s">
        <v>257</v>
      </c>
      <c r="C72" s="355" t="s">
        <v>485</v>
      </c>
      <c r="D72" s="354">
        <v>2230</v>
      </c>
      <c r="E72" s="51">
        <f t="shared" si="3"/>
        <v>1895.5</v>
      </c>
      <c r="F72" s="51">
        <f t="shared" si="36"/>
        <v>1850.9</v>
      </c>
      <c r="G72" s="51">
        <f t="shared" si="37"/>
        <v>1784</v>
      </c>
      <c r="H72" s="50"/>
      <c r="I72" s="51">
        <f t="shared" si="38"/>
        <v>0</v>
      </c>
      <c r="J72" s="51">
        <f t="shared" si="39"/>
        <v>0</v>
      </c>
      <c r="K72" s="51">
        <f t="shared" si="40"/>
        <v>0</v>
      </c>
      <c r="L72" s="33" t="s">
        <v>180</v>
      </c>
    </row>
    <row r="73" spans="1:12" s="52" customFormat="1" ht="15" customHeight="1" x14ac:dyDescent="0.25">
      <c r="A73" s="48">
        <v>64</v>
      </c>
      <c r="B73" s="67" t="s">
        <v>258</v>
      </c>
      <c r="C73" s="355" t="s">
        <v>486</v>
      </c>
      <c r="D73" s="354">
        <v>2800</v>
      </c>
      <c r="E73" s="51">
        <f t="shared" si="3"/>
        <v>2380</v>
      </c>
      <c r="F73" s="51">
        <f t="shared" si="36"/>
        <v>2324</v>
      </c>
      <c r="G73" s="51">
        <f t="shared" si="37"/>
        <v>2240</v>
      </c>
      <c r="H73" s="50"/>
      <c r="I73" s="51">
        <f t="shared" si="38"/>
        <v>0</v>
      </c>
      <c r="J73" s="51">
        <f t="shared" si="39"/>
        <v>0</v>
      </c>
      <c r="K73" s="51">
        <f t="shared" si="40"/>
        <v>0</v>
      </c>
      <c r="L73" s="33" t="s">
        <v>180</v>
      </c>
    </row>
    <row r="74" spans="1:12" s="52" customFormat="1" ht="15" customHeight="1" x14ac:dyDescent="0.25">
      <c r="A74" s="48">
        <v>65</v>
      </c>
      <c r="B74" s="67" t="s">
        <v>2032</v>
      </c>
      <c r="C74" s="355" t="s">
        <v>2034</v>
      </c>
      <c r="D74" s="354">
        <v>2120</v>
      </c>
      <c r="E74" s="51">
        <f t="shared" si="3"/>
        <v>1802</v>
      </c>
      <c r="F74" s="51">
        <f t="shared" si="36"/>
        <v>1759.6</v>
      </c>
      <c r="G74" s="51">
        <f t="shared" si="37"/>
        <v>1696</v>
      </c>
      <c r="H74" s="50"/>
      <c r="I74" s="51">
        <f t="shared" si="38"/>
        <v>0</v>
      </c>
      <c r="J74" s="51">
        <f t="shared" si="39"/>
        <v>0</v>
      </c>
      <c r="K74" s="51">
        <f t="shared" si="40"/>
        <v>0</v>
      </c>
      <c r="L74" s="33" t="s">
        <v>180</v>
      </c>
    </row>
    <row r="75" spans="1:12" s="52" customFormat="1" ht="15" customHeight="1" x14ac:dyDescent="0.25">
      <c r="A75" s="48">
        <v>66</v>
      </c>
      <c r="B75" s="67" t="s">
        <v>2031</v>
      </c>
      <c r="C75" s="355" t="s">
        <v>487</v>
      </c>
      <c r="D75" s="354">
        <v>2120</v>
      </c>
      <c r="E75" s="51">
        <f t="shared" si="3"/>
        <v>1802</v>
      </c>
      <c r="F75" s="51">
        <f t="shared" si="36"/>
        <v>1759.6</v>
      </c>
      <c r="G75" s="51">
        <f t="shared" si="37"/>
        <v>1696</v>
      </c>
      <c r="H75" s="50"/>
      <c r="I75" s="51">
        <f t="shared" si="38"/>
        <v>0</v>
      </c>
      <c r="J75" s="51">
        <f t="shared" si="39"/>
        <v>0</v>
      </c>
      <c r="K75" s="51">
        <f t="shared" si="40"/>
        <v>0</v>
      </c>
      <c r="L75" s="33" t="s">
        <v>180</v>
      </c>
    </row>
    <row r="76" spans="1:12" s="52" customFormat="1" ht="15" customHeight="1" x14ac:dyDescent="0.25">
      <c r="A76" s="48">
        <v>67</v>
      </c>
      <c r="B76" s="67" t="s">
        <v>259</v>
      </c>
      <c r="C76" s="355" t="s">
        <v>2038</v>
      </c>
      <c r="D76" s="354">
        <v>2120</v>
      </c>
      <c r="E76" s="51">
        <f t="shared" si="3"/>
        <v>1802</v>
      </c>
      <c r="F76" s="51">
        <f t="shared" si="36"/>
        <v>1759.6</v>
      </c>
      <c r="G76" s="51">
        <f t="shared" si="37"/>
        <v>1696</v>
      </c>
      <c r="H76" s="50"/>
      <c r="I76" s="51">
        <f t="shared" si="38"/>
        <v>0</v>
      </c>
      <c r="J76" s="51">
        <f t="shared" si="39"/>
        <v>0</v>
      </c>
      <c r="K76" s="51">
        <f t="shared" si="40"/>
        <v>0</v>
      </c>
      <c r="L76" s="33" t="s">
        <v>180</v>
      </c>
    </row>
    <row r="77" spans="1:12" s="52" customFormat="1" ht="15" customHeight="1" x14ac:dyDescent="0.25">
      <c r="A77" s="48">
        <v>68</v>
      </c>
      <c r="B77" s="67" t="s">
        <v>260</v>
      </c>
      <c r="C77" s="355" t="s">
        <v>488</v>
      </c>
      <c r="D77" s="354">
        <v>1050</v>
      </c>
      <c r="E77" s="51">
        <f t="shared" si="3"/>
        <v>892.5</v>
      </c>
      <c r="F77" s="51">
        <f t="shared" si="36"/>
        <v>871.5</v>
      </c>
      <c r="G77" s="51">
        <f t="shared" si="37"/>
        <v>840</v>
      </c>
      <c r="H77" s="50"/>
      <c r="I77" s="51">
        <f t="shared" si="38"/>
        <v>0</v>
      </c>
      <c r="J77" s="51">
        <f t="shared" si="39"/>
        <v>0</v>
      </c>
      <c r="K77" s="51">
        <f t="shared" si="40"/>
        <v>0</v>
      </c>
      <c r="L77" s="33" t="s">
        <v>180</v>
      </c>
    </row>
    <row r="78" spans="1:12" s="52" customFormat="1" ht="15" customHeight="1" x14ac:dyDescent="0.25">
      <c r="A78" s="48">
        <v>69</v>
      </c>
      <c r="B78" s="67" t="s">
        <v>2035</v>
      </c>
      <c r="C78" s="355" t="s">
        <v>2039</v>
      </c>
      <c r="D78" s="354">
        <v>2030</v>
      </c>
      <c r="E78" s="51">
        <f t="shared" si="3"/>
        <v>1725.5</v>
      </c>
      <c r="F78" s="51">
        <f t="shared" si="36"/>
        <v>1684.9</v>
      </c>
      <c r="G78" s="51">
        <f t="shared" si="37"/>
        <v>1624</v>
      </c>
      <c r="H78" s="50"/>
      <c r="I78" s="51">
        <f t="shared" si="38"/>
        <v>0</v>
      </c>
      <c r="J78" s="51">
        <f t="shared" si="39"/>
        <v>0</v>
      </c>
      <c r="K78" s="51">
        <f t="shared" si="40"/>
        <v>0</v>
      </c>
      <c r="L78" s="33" t="s">
        <v>180</v>
      </c>
    </row>
    <row r="79" spans="1:12" s="52" customFormat="1" ht="15" customHeight="1" x14ac:dyDescent="0.25">
      <c r="A79" s="48">
        <v>70</v>
      </c>
      <c r="B79" s="67" t="s">
        <v>2036</v>
      </c>
      <c r="C79" s="355" t="s">
        <v>2040</v>
      </c>
      <c r="D79" s="354">
        <v>2830</v>
      </c>
      <c r="E79" s="51">
        <f t="shared" si="3"/>
        <v>2405.5</v>
      </c>
      <c r="F79" s="51">
        <f t="shared" si="36"/>
        <v>2348.9</v>
      </c>
      <c r="G79" s="51">
        <f t="shared" si="37"/>
        <v>2264</v>
      </c>
      <c r="H79" s="50"/>
      <c r="I79" s="51">
        <f t="shared" si="38"/>
        <v>0</v>
      </c>
      <c r="J79" s="51">
        <f t="shared" si="39"/>
        <v>0</v>
      </c>
      <c r="K79" s="51">
        <f t="shared" si="40"/>
        <v>0</v>
      </c>
      <c r="L79" s="33" t="s">
        <v>180</v>
      </c>
    </row>
    <row r="80" spans="1:12" s="52" customFormat="1" ht="15" customHeight="1" x14ac:dyDescent="0.25">
      <c r="A80" s="48">
        <v>71</v>
      </c>
      <c r="B80" s="67" t="s">
        <v>261</v>
      </c>
      <c r="C80" s="355" t="s">
        <v>489</v>
      </c>
      <c r="D80" s="354">
        <v>2550</v>
      </c>
      <c r="E80" s="51">
        <f t="shared" si="3"/>
        <v>2167.5</v>
      </c>
      <c r="F80" s="51">
        <f t="shared" si="4"/>
        <v>2116.5</v>
      </c>
      <c r="G80" s="51">
        <f t="shared" si="5"/>
        <v>2040</v>
      </c>
      <c r="H80" s="50"/>
      <c r="I80" s="51">
        <f t="shared" ref="I80" si="41">H80*E80</f>
        <v>0</v>
      </c>
      <c r="J80" s="51">
        <f t="shared" ref="J80" si="42">H80*F80</f>
        <v>0</v>
      </c>
      <c r="K80" s="51">
        <f t="shared" ref="K80" si="43">H80*G80</f>
        <v>0</v>
      </c>
      <c r="L80" s="33" t="s">
        <v>180</v>
      </c>
    </row>
    <row r="81" spans="1:12" s="52" customFormat="1" ht="15" customHeight="1" x14ac:dyDescent="0.25">
      <c r="A81" s="48">
        <v>72</v>
      </c>
      <c r="B81" s="67" t="s">
        <v>262</v>
      </c>
      <c r="C81" s="54" t="s">
        <v>490</v>
      </c>
      <c r="D81" s="55">
        <v>990</v>
      </c>
      <c r="E81" s="51">
        <f t="shared" si="3"/>
        <v>841.5</v>
      </c>
      <c r="F81" s="51">
        <f t="shared" si="4"/>
        <v>821.7</v>
      </c>
      <c r="G81" s="51">
        <f t="shared" si="5"/>
        <v>792</v>
      </c>
      <c r="H81" s="50"/>
      <c r="I81" s="51">
        <f>H81*E81</f>
        <v>0</v>
      </c>
      <c r="J81" s="51">
        <f>H81*F81</f>
        <v>0</v>
      </c>
      <c r="K81" s="51">
        <f>H81*G81</f>
        <v>0</v>
      </c>
      <c r="L81" s="33" t="s">
        <v>180</v>
      </c>
    </row>
    <row r="82" spans="1:12" s="52" customFormat="1" ht="15" customHeight="1" x14ac:dyDescent="0.25">
      <c r="A82" s="48">
        <v>73</v>
      </c>
      <c r="B82" s="67" t="s">
        <v>2037</v>
      </c>
      <c r="C82" s="355" t="s">
        <v>2042</v>
      </c>
      <c r="D82" s="354">
        <v>6800</v>
      </c>
      <c r="E82" s="51">
        <f t="shared" si="3"/>
        <v>5780</v>
      </c>
      <c r="F82" s="51">
        <f t="shared" ref="F82:F90" si="44">D82-D82/100*17</f>
        <v>5644</v>
      </c>
      <c r="G82" s="51">
        <f t="shared" ref="G82:G90" si="45">D82-D82/100*20</f>
        <v>5440</v>
      </c>
      <c r="H82" s="50"/>
      <c r="I82" s="51">
        <f t="shared" ref="I82:I90" si="46">H82*E82</f>
        <v>0</v>
      </c>
      <c r="J82" s="51">
        <f t="shared" ref="J82:J90" si="47">H82*F82</f>
        <v>0</v>
      </c>
      <c r="K82" s="51">
        <f t="shared" ref="K82:K90" si="48">H82*G82</f>
        <v>0</v>
      </c>
      <c r="L82" s="33" t="s">
        <v>180</v>
      </c>
    </row>
    <row r="83" spans="1:12" s="52" customFormat="1" ht="15" customHeight="1" x14ac:dyDescent="0.25">
      <c r="A83" s="48">
        <v>74</v>
      </c>
      <c r="B83" s="67" t="s">
        <v>2041</v>
      </c>
      <c r="C83" s="355" t="s">
        <v>2043</v>
      </c>
      <c r="D83" s="354">
        <v>3390</v>
      </c>
      <c r="E83" s="51">
        <f t="shared" si="3"/>
        <v>2881.5</v>
      </c>
      <c r="F83" s="51">
        <f t="shared" si="44"/>
        <v>2813.7</v>
      </c>
      <c r="G83" s="51">
        <f t="shared" si="45"/>
        <v>2712</v>
      </c>
      <c r="H83" s="50"/>
      <c r="I83" s="51">
        <f t="shared" si="46"/>
        <v>0</v>
      </c>
      <c r="J83" s="51">
        <f t="shared" si="47"/>
        <v>0</v>
      </c>
      <c r="K83" s="51">
        <f t="shared" si="48"/>
        <v>0</v>
      </c>
      <c r="L83" s="33" t="s">
        <v>180</v>
      </c>
    </row>
    <row r="84" spans="1:12" s="52" customFormat="1" ht="15" customHeight="1" x14ac:dyDescent="0.25">
      <c r="A84" s="48">
        <v>75</v>
      </c>
      <c r="B84" s="67" t="s">
        <v>263</v>
      </c>
      <c r="C84" s="355" t="s">
        <v>491</v>
      </c>
      <c r="D84" s="354">
        <v>5850</v>
      </c>
      <c r="E84" s="51">
        <f t="shared" si="3"/>
        <v>4972.5</v>
      </c>
      <c r="F84" s="51">
        <f t="shared" si="44"/>
        <v>4855.5</v>
      </c>
      <c r="G84" s="51">
        <f t="shared" si="45"/>
        <v>4680</v>
      </c>
      <c r="H84" s="50"/>
      <c r="I84" s="51">
        <f t="shared" si="46"/>
        <v>0</v>
      </c>
      <c r="J84" s="51">
        <f t="shared" si="47"/>
        <v>0</v>
      </c>
      <c r="K84" s="51">
        <f t="shared" si="48"/>
        <v>0</v>
      </c>
      <c r="L84" s="33" t="s">
        <v>180</v>
      </c>
    </row>
    <row r="85" spans="1:12" s="52" customFormat="1" ht="15" customHeight="1" x14ac:dyDescent="0.25">
      <c r="A85" s="48">
        <v>76</v>
      </c>
      <c r="B85" s="67" t="s">
        <v>2044</v>
      </c>
      <c r="C85" s="355" t="s">
        <v>2046</v>
      </c>
      <c r="D85" s="354">
        <v>1200</v>
      </c>
      <c r="E85" s="51">
        <f t="shared" si="3"/>
        <v>1020</v>
      </c>
      <c r="F85" s="51">
        <f t="shared" si="44"/>
        <v>996</v>
      </c>
      <c r="G85" s="51">
        <f t="shared" si="45"/>
        <v>960</v>
      </c>
      <c r="H85" s="50"/>
      <c r="I85" s="51">
        <f t="shared" si="46"/>
        <v>0</v>
      </c>
      <c r="J85" s="51">
        <f t="shared" si="47"/>
        <v>0</v>
      </c>
      <c r="K85" s="51">
        <f t="shared" si="48"/>
        <v>0</v>
      </c>
      <c r="L85" s="33" t="s">
        <v>180</v>
      </c>
    </row>
    <row r="86" spans="1:12" s="52" customFormat="1" ht="15" customHeight="1" x14ac:dyDescent="0.25">
      <c r="A86" s="48">
        <v>77</v>
      </c>
      <c r="B86" s="67" t="s">
        <v>2045</v>
      </c>
      <c r="C86" s="355" t="s">
        <v>2047</v>
      </c>
      <c r="D86" s="354">
        <v>2230</v>
      </c>
      <c r="E86" s="51">
        <f t="shared" si="3"/>
        <v>1895.5</v>
      </c>
      <c r="F86" s="51">
        <f t="shared" si="44"/>
        <v>1850.9</v>
      </c>
      <c r="G86" s="51">
        <f t="shared" si="45"/>
        <v>1784</v>
      </c>
      <c r="H86" s="50"/>
      <c r="I86" s="51">
        <f t="shared" si="46"/>
        <v>0</v>
      </c>
      <c r="J86" s="51">
        <f t="shared" si="47"/>
        <v>0</v>
      </c>
      <c r="K86" s="51">
        <f t="shared" si="48"/>
        <v>0</v>
      </c>
      <c r="L86" s="33" t="s">
        <v>180</v>
      </c>
    </row>
    <row r="87" spans="1:12" s="52" customFormat="1" ht="15" customHeight="1" x14ac:dyDescent="0.25">
      <c r="A87" s="48">
        <v>78</v>
      </c>
      <c r="B87" s="67" t="s">
        <v>265</v>
      </c>
      <c r="C87" s="355" t="s">
        <v>493</v>
      </c>
      <c r="D87" s="354">
        <v>6050</v>
      </c>
      <c r="E87" s="51">
        <f t="shared" si="3"/>
        <v>5142.5</v>
      </c>
      <c r="F87" s="51">
        <f t="shared" si="44"/>
        <v>5021.5</v>
      </c>
      <c r="G87" s="51">
        <f t="shared" si="45"/>
        <v>4840</v>
      </c>
      <c r="H87" s="50"/>
      <c r="I87" s="51">
        <f t="shared" si="46"/>
        <v>0</v>
      </c>
      <c r="J87" s="51">
        <f t="shared" si="47"/>
        <v>0</v>
      </c>
      <c r="K87" s="51">
        <f t="shared" si="48"/>
        <v>0</v>
      </c>
      <c r="L87" s="33" t="s">
        <v>180</v>
      </c>
    </row>
    <row r="88" spans="1:12" s="52" customFormat="1" ht="15" customHeight="1" x14ac:dyDescent="0.25">
      <c r="A88" s="48">
        <v>79</v>
      </c>
      <c r="B88" s="67" t="s">
        <v>266</v>
      </c>
      <c r="C88" s="355" t="s">
        <v>494</v>
      </c>
      <c r="D88" s="354">
        <v>1450</v>
      </c>
      <c r="E88" s="51">
        <f t="shared" si="3"/>
        <v>1232.5</v>
      </c>
      <c r="F88" s="51">
        <f t="shared" si="44"/>
        <v>1203.5</v>
      </c>
      <c r="G88" s="51">
        <f t="shared" si="45"/>
        <v>1160</v>
      </c>
      <c r="H88" s="50"/>
      <c r="I88" s="51">
        <f t="shared" si="46"/>
        <v>0</v>
      </c>
      <c r="J88" s="51">
        <f t="shared" si="47"/>
        <v>0</v>
      </c>
      <c r="K88" s="51">
        <f t="shared" si="48"/>
        <v>0</v>
      </c>
      <c r="L88" s="33" t="s">
        <v>180</v>
      </c>
    </row>
    <row r="89" spans="1:12" s="52" customFormat="1" ht="15" customHeight="1" x14ac:dyDescent="0.25">
      <c r="A89" s="48">
        <v>80</v>
      </c>
      <c r="B89" s="67" t="s">
        <v>268</v>
      </c>
      <c r="C89" s="355" t="s">
        <v>496</v>
      </c>
      <c r="D89" s="354">
        <v>2020</v>
      </c>
      <c r="E89" s="51">
        <f t="shared" si="3"/>
        <v>1717</v>
      </c>
      <c r="F89" s="51">
        <f t="shared" si="44"/>
        <v>1676.6</v>
      </c>
      <c r="G89" s="51">
        <f t="shared" si="45"/>
        <v>1616</v>
      </c>
      <c r="H89" s="50"/>
      <c r="I89" s="51">
        <f t="shared" si="46"/>
        <v>0</v>
      </c>
      <c r="J89" s="51">
        <f t="shared" si="47"/>
        <v>0</v>
      </c>
      <c r="K89" s="51">
        <f t="shared" si="48"/>
        <v>0</v>
      </c>
      <c r="L89" s="33" t="s">
        <v>180</v>
      </c>
    </row>
    <row r="90" spans="1:12" s="52" customFormat="1" ht="15" customHeight="1" x14ac:dyDescent="0.25">
      <c r="A90" s="48">
        <v>81</v>
      </c>
      <c r="B90" s="67" t="s">
        <v>2048</v>
      </c>
      <c r="C90" s="355" t="s">
        <v>2049</v>
      </c>
      <c r="D90" s="354">
        <v>2230</v>
      </c>
      <c r="E90" s="51">
        <f t="shared" si="3"/>
        <v>1895.5</v>
      </c>
      <c r="F90" s="51">
        <f t="shared" si="44"/>
        <v>1850.9</v>
      </c>
      <c r="G90" s="51">
        <f t="shared" si="45"/>
        <v>1784</v>
      </c>
      <c r="H90" s="50"/>
      <c r="I90" s="51">
        <f t="shared" si="46"/>
        <v>0</v>
      </c>
      <c r="J90" s="51">
        <f t="shared" si="47"/>
        <v>0</v>
      </c>
      <c r="K90" s="51">
        <f t="shared" si="48"/>
        <v>0</v>
      </c>
      <c r="L90" s="33" t="s">
        <v>180</v>
      </c>
    </row>
    <row r="91" spans="1:12" s="52" customFormat="1" ht="15" customHeight="1" x14ac:dyDescent="0.25">
      <c r="A91" s="48">
        <v>82</v>
      </c>
      <c r="B91" s="67" t="s">
        <v>2050</v>
      </c>
      <c r="C91" s="355" t="s">
        <v>2051</v>
      </c>
      <c r="D91" s="354">
        <v>1620</v>
      </c>
      <c r="E91" s="51">
        <f t="shared" si="3"/>
        <v>1377</v>
      </c>
      <c r="F91" s="51">
        <f t="shared" ref="F91:F94" si="49">D91-D91/100*17</f>
        <v>1344.6</v>
      </c>
      <c r="G91" s="51">
        <f t="shared" ref="G91:G94" si="50">D91-D91/100*20</f>
        <v>1296</v>
      </c>
      <c r="H91" s="50"/>
      <c r="I91" s="51">
        <f t="shared" ref="I91:I94" si="51">H91*E91</f>
        <v>0</v>
      </c>
      <c r="J91" s="51">
        <f t="shared" ref="J91:J94" si="52">H91*F91</f>
        <v>0</v>
      </c>
      <c r="K91" s="51">
        <f t="shared" ref="K91:K94" si="53">H91*G91</f>
        <v>0</v>
      </c>
      <c r="L91" s="33" t="s">
        <v>180</v>
      </c>
    </row>
    <row r="92" spans="1:12" s="52" customFormat="1" ht="15" customHeight="1" x14ac:dyDescent="0.25">
      <c r="A92" s="48">
        <v>83</v>
      </c>
      <c r="B92" s="67" t="s">
        <v>269</v>
      </c>
      <c r="C92" s="355" t="s">
        <v>497</v>
      </c>
      <c r="D92" s="354">
        <v>2230</v>
      </c>
      <c r="E92" s="51">
        <f t="shared" si="3"/>
        <v>1895.5</v>
      </c>
      <c r="F92" s="51">
        <f t="shared" si="49"/>
        <v>1850.9</v>
      </c>
      <c r="G92" s="51">
        <f t="shared" si="50"/>
        <v>1784</v>
      </c>
      <c r="H92" s="50"/>
      <c r="I92" s="51">
        <f t="shared" si="51"/>
        <v>0</v>
      </c>
      <c r="J92" s="51">
        <f t="shared" si="52"/>
        <v>0</v>
      </c>
      <c r="K92" s="51">
        <f t="shared" si="53"/>
        <v>0</v>
      </c>
      <c r="L92" s="33" t="s">
        <v>180</v>
      </c>
    </row>
    <row r="93" spans="1:12" s="52" customFormat="1" ht="15" customHeight="1" x14ac:dyDescent="0.25">
      <c r="A93" s="48">
        <v>84</v>
      </c>
      <c r="B93" s="67" t="s">
        <v>2052</v>
      </c>
      <c r="C93" s="355" t="s">
        <v>2055</v>
      </c>
      <c r="D93" s="354">
        <v>2230</v>
      </c>
      <c r="E93" s="51">
        <f t="shared" si="3"/>
        <v>1895.5</v>
      </c>
      <c r="F93" s="51">
        <f t="shared" ref="F93" si="54">D93-D93/100*17</f>
        <v>1850.9</v>
      </c>
      <c r="G93" s="51">
        <f t="shared" ref="G93" si="55">D93-D93/100*20</f>
        <v>1784</v>
      </c>
      <c r="H93" s="50"/>
      <c r="I93" s="51">
        <f t="shared" ref="I93" si="56">H93*E93</f>
        <v>0</v>
      </c>
      <c r="J93" s="51">
        <f t="shared" ref="J93" si="57">H93*F93</f>
        <v>0</v>
      </c>
      <c r="K93" s="51">
        <f t="shared" ref="K93" si="58">H93*G93</f>
        <v>0</v>
      </c>
      <c r="L93" s="33" t="s">
        <v>180</v>
      </c>
    </row>
    <row r="94" spans="1:12" s="52" customFormat="1" ht="15" customHeight="1" x14ac:dyDescent="0.25">
      <c r="A94" s="48">
        <v>85</v>
      </c>
      <c r="B94" s="67" t="s">
        <v>2053</v>
      </c>
      <c r="C94" s="355" t="s">
        <v>2054</v>
      </c>
      <c r="D94" s="354">
        <v>1750</v>
      </c>
      <c r="E94" s="51">
        <f t="shared" si="3"/>
        <v>1487.5</v>
      </c>
      <c r="F94" s="51">
        <f t="shared" si="49"/>
        <v>1452.5</v>
      </c>
      <c r="G94" s="51">
        <f t="shared" si="50"/>
        <v>1400</v>
      </c>
      <c r="H94" s="50"/>
      <c r="I94" s="51">
        <f t="shared" si="51"/>
        <v>0</v>
      </c>
      <c r="J94" s="51">
        <f t="shared" si="52"/>
        <v>0</v>
      </c>
      <c r="K94" s="51">
        <f t="shared" si="53"/>
        <v>0</v>
      </c>
      <c r="L94" s="33" t="s">
        <v>180</v>
      </c>
    </row>
    <row r="95" spans="1:12" s="52" customFormat="1" ht="15" customHeight="1" x14ac:dyDescent="0.25">
      <c r="A95" s="48">
        <v>86</v>
      </c>
      <c r="B95" s="67" t="s">
        <v>270</v>
      </c>
      <c r="C95" s="357" t="s">
        <v>498</v>
      </c>
      <c r="D95" s="56">
        <v>4980</v>
      </c>
      <c r="E95" s="51">
        <f t="shared" si="3"/>
        <v>4233</v>
      </c>
      <c r="F95" s="51">
        <f t="shared" si="4"/>
        <v>4133.3999999999996</v>
      </c>
      <c r="G95" s="51">
        <f t="shared" si="5"/>
        <v>3984</v>
      </c>
      <c r="H95" s="50"/>
      <c r="I95" s="51">
        <f t="shared" ref="I95" si="59">H95*E95</f>
        <v>0</v>
      </c>
      <c r="J95" s="51">
        <f t="shared" ref="J95" si="60">H95*F95</f>
        <v>0</v>
      </c>
      <c r="K95" s="51">
        <f t="shared" ref="K95" si="61">H95*G95</f>
        <v>0</v>
      </c>
      <c r="L95" s="75" t="s">
        <v>181</v>
      </c>
    </row>
    <row r="96" spans="1:12" s="52" customFormat="1" ht="18" customHeight="1" x14ac:dyDescent="0.25">
      <c r="A96" s="48">
        <v>87</v>
      </c>
      <c r="B96" s="49"/>
      <c r="C96" s="53" t="s">
        <v>682</v>
      </c>
      <c r="D96" s="55"/>
      <c r="E96" s="51"/>
      <c r="F96" s="51"/>
      <c r="G96" s="51"/>
      <c r="H96" s="50"/>
      <c r="I96" s="51"/>
      <c r="J96" s="51"/>
      <c r="K96" s="51"/>
      <c r="L96" s="50"/>
    </row>
    <row r="97" spans="1:12" s="52" customFormat="1" ht="15" customHeight="1" x14ac:dyDescent="0.25">
      <c r="A97" s="48">
        <v>88</v>
      </c>
      <c r="B97" s="67" t="s">
        <v>254</v>
      </c>
      <c r="C97" s="357" t="s">
        <v>482</v>
      </c>
      <c r="D97" s="56">
        <v>990</v>
      </c>
      <c r="E97" s="51">
        <f t="shared" si="3"/>
        <v>841.5</v>
      </c>
      <c r="F97" s="51">
        <f t="shared" si="4"/>
        <v>821.7</v>
      </c>
      <c r="G97" s="51">
        <f t="shared" si="5"/>
        <v>792</v>
      </c>
      <c r="H97" s="50"/>
      <c r="I97" s="51">
        <f t="shared" ref="I97:I110" si="62">H97*E97</f>
        <v>0</v>
      </c>
      <c r="J97" s="51">
        <f t="shared" ref="J97:J110" si="63">H97*F97</f>
        <v>0</v>
      </c>
      <c r="K97" s="51">
        <f t="shared" ref="K97:K110" si="64">H97*G97</f>
        <v>0</v>
      </c>
      <c r="L97" s="75" t="s">
        <v>181</v>
      </c>
    </row>
    <row r="98" spans="1:12" s="52" customFormat="1" ht="15" customHeight="1" x14ac:dyDescent="0.25">
      <c r="A98" s="48">
        <v>89</v>
      </c>
      <c r="B98" s="67" t="s">
        <v>255</v>
      </c>
      <c r="C98" s="357" t="s">
        <v>483</v>
      </c>
      <c r="D98" s="56">
        <v>5240</v>
      </c>
      <c r="E98" s="51">
        <f t="shared" si="3"/>
        <v>4454</v>
      </c>
      <c r="F98" s="51">
        <f t="shared" si="4"/>
        <v>4349.2</v>
      </c>
      <c r="G98" s="51">
        <f t="shared" si="5"/>
        <v>4192</v>
      </c>
      <c r="H98" s="50"/>
      <c r="I98" s="51">
        <f t="shared" si="62"/>
        <v>0</v>
      </c>
      <c r="J98" s="51">
        <f t="shared" si="63"/>
        <v>0</v>
      </c>
      <c r="K98" s="51">
        <f t="shared" si="64"/>
        <v>0</v>
      </c>
      <c r="L98" s="75" t="s">
        <v>181</v>
      </c>
    </row>
    <row r="99" spans="1:12" s="52" customFormat="1" ht="15" customHeight="1" x14ac:dyDescent="0.25">
      <c r="A99" s="48">
        <v>90</v>
      </c>
      <c r="B99" s="67" t="s">
        <v>256</v>
      </c>
      <c r="C99" s="357" t="s">
        <v>484</v>
      </c>
      <c r="D99" s="56">
        <v>1990</v>
      </c>
      <c r="E99" s="51">
        <f t="shared" si="3"/>
        <v>1691.5</v>
      </c>
      <c r="F99" s="51">
        <f t="shared" si="4"/>
        <v>1651.7</v>
      </c>
      <c r="G99" s="51">
        <f t="shared" si="5"/>
        <v>1592</v>
      </c>
      <c r="H99" s="50"/>
      <c r="I99" s="51">
        <f t="shared" si="62"/>
        <v>0</v>
      </c>
      <c r="J99" s="51">
        <f t="shared" si="63"/>
        <v>0</v>
      </c>
      <c r="K99" s="51">
        <f t="shared" si="64"/>
        <v>0</v>
      </c>
      <c r="L99" s="75" t="s">
        <v>181</v>
      </c>
    </row>
    <row r="100" spans="1:12" s="52" customFormat="1" ht="15" customHeight="1" x14ac:dyDescent="0.25">
      <c r="A100" s="48">
        <v>91</v>
      </c>
      <c r="B100" s="67" t="s">
        <v>257</v>
      </c>
      <c r="C100" s="357" t="s">
        <v>485</v>
      </c>
      <c r="D100" s="56">
        <v>1990</v>
      </c>
      <c r="E100" s="51">
        <f t="shared" si="3"/>
        <v>1691.5</v>
      </c>
      <c r="F100" s="51">
        <f t="shared" si="4"/>
        <v>1651.7</v>
      </c>
      <c r="G100" s="51">
        <f t="shared" si="5"/>
        <v>1592</v>
      </c>
      <c r="H100" s="50"/>
      <c r="I100" s="51">
        <f t="shared" si="62"/>
        <v>0</v>
      </c>
      <c r="J100" s="51">
        <f t="shared" si="63"/>
        <v>0</v>
      </c>
      <c r="K100" s="51">
        <f t="shared" si="64"/>
        <v>0</v>
      </c>
      <c r="L100" s="75" t="s">
        <v>181</v>
      </c>
    </row>
    <row r="101" spans="1:12" s="52" customFormat="1" ht="15" customHeight="1" x14ac:dyDescent="0.25">
      <c r="A101" s="48">
        <v>92</v>
      </c>
      <c r="B101" s="67" t="s">
        <v>258</v>
      </c>
      <c r="C101" s="357" t="s">
        <v>486</v>
      </c>
      <c r="D101" s="56">
        <v>2360</v>
      </c>
      <c r="E101" s="51">
        <f t="shared" si="3"/>
        <v>2006</v>
      </c>
      <c r="F101" s="51">
        <f t="shared" si="4"/>
        <v>1958.8</v>
      </c>
      <c r="G101" s="51">
        <f t="shared" si="5"/>
        <v>1888</v>
      </c>
      <c r="H101" s="50"/>
      <c r="I101" s="51">
        <f t="shared" si="62"/>
        <v>0</v>
      </c>
      <c r="J101" s="51">
        <f t="shared" si="63"/>
        <v>0</v>
      </c>
      <c r="K101" s="51">
        <f t="shared" si="64"/>
        <v>0</v>
      </c>
      <c r="L101" s="75" t="s">
        <v>181</v>
      </c>
    </row>
    <row r="102" spans="1:12" s="52" customFormat="1" ht="15" customHeight="1" x14ac:dyDescent="0.25">
      <c r="A102" s="48">
        <v>93</v>
      </c>
      <c r="B102" s="67" t="s">
        <v>259</v>
      </c>
      <c r="C102" s="357" t="s">
        <v>487</v>
      </c>
      <c r="D102" s="56">
        <v>1840</v>
      </c>
      <c r="E102" s="51">
        <f t="shared" si="3"/>
        <v>1564</v>
      </c>
      <c r="F102" s="51">
        <f t="shared" si="4"/>
        <v>1527.2</v>
      </c>
      <c r="G102" s="51">
        <f t="shared" si="5"/>
        <v>1472</v>
      </c>
      <c r="H102" s="50"/>
      <c r="I102" s="51">
        <f t="shared" si="62"/>
        <v>0</v>
      </c>
      <c r="J102" s="51">
        <f t="shared" si="63"/>
        <v>0</v>
      </c>
      <c r="K102" s="51">
        <f t="shared" si="64"/>
        <v>0</v>
      </c>
      <c r="L102" s="75" t="s">
        <v>181</v>
      </c>
    </row>
    <row r="103" spans="1:12" s="52" customFormat="1" ht="15" customHeight="1" x14ac:dyDescent="0.25">
      <c r="A103" s="48">
        <v>94</v>
      </c>
      <c r="B103" s="67" t="s">
        <v>260</v>
      </c>
      <c r="C103" s="357" t="s">
        <v>488</v>
      </c>
      <c r="D103" s="56">
        <v>890</v>
      </c>
      <c r="E103" s="51">
        <f t="shared" si="3"/>
        <v>756.5</v>
      </c>
      <c r="F103" s="51">
        <f t="shared" si="4"/>
        <v>738.7</v>
      </c>
      <c r="G103" s="51">
        <f t="shared" si="5"/>
        <v>712</v>
      </c>
      <c r="H103" s="50"/>
      <c r="I103" s="51">
        <f t="shared" si="62"/>
        <v>0</v>
      </c>
      <c r="J103" s="51">
        <f t="shared" si="63"/>
        <v>0</v>
      </c>
      <c r="K103" s="51">
        <f t="shared" si="64"/>
        <v>0</v>
      </c>
      <c r="L103" s="75" t="s">
        <v>181</v>
      </c>
    </row>
    <row r="104" spans="1:12" s="52" customFormat="1" ht="15" customHeight="1" x14ac:dyDescent="0.25">
      <c r="A104" s="48">
        <v>95</v>
      </c>
      <c r="B104" s="67" t="s">
        <v>265</v>
      </c>
      <c r="C104" s="357" t="s">
        <v>493</v>
      </c>
      <c r="D104" s="56">
        <v>4980</v>
      </c>
      <c r="E104" s="51">
        <f t="shared" si="3"/>
        <v>4233</v>
      </c>
      <c r="F104" s="51">
        <f t="shared" si="4"/>
        <v>4133.3999999999996</v>
      </c>
      <c r="G104" s="51">
        <f t="shared" si="5"/>
        <v>3984</v>
      </c>
      <c r="H104" s="50"/>
      <c r="I104" s="51">
        <f t="shared" si="62"/>
        <v>0</v>
      </c>
      <c r="J104" s="51">
        <f t="shared" si="63"/>
        <v>0</v>
      </c>
      <c r="K104" s="51">
        <f t="shared" si="64"/>
        <v>0</v>
      </c>
      <c r="L104" s="75" t="s">
        <v>181</v>
      </c>
    </row>
    <row r="105" spans="1:12" s="52" customFormat="1" ht="15" customHeight="1" x14ac:dyDescent="0.25">
      <c r="A105" s="48">
        <v>96</v>
      </c>
      <c r="B105" s="67" t="s">
        <v>266</v>
      </c>
      <c r="C105" s="357" t="s">
        <v>494</v>
      </c>
      <c r="D105" s="56">
        <v>12000</v>
      </c>
      <c r="E105" s="51">
        <f t="shared" si="3"/>
        <v>10200</v>
      </c>
      <c r="F105" s="51">
        <f t="shared" si="4"/>
        <v>9960</v>
      </c>
      <c r="G105" s="51">
        <f t="shared" si="5"/>
        <v>9600</v>
      </c>
      <c r="H105" s="50"/>
      <c r="I105" s="51">
        <f t="shared" si="62"/>
        <v>0</v>
      </c>
      <c r="J105" s="51">
        <f t="shared" si="63"/>
        <v>0</v>
      </c>
      <c r="K105" s="51">
        <f t="shared" si="64"/>
        <v>0</v>
      </c>
      <c r="L105" s="75" t="s">
        <v>181</v>
      </c>
    </row>
    <row r="106" spans="1:12" s="52" customFormat="1" ht="15" customHeight="1" x14ac:dyDescent="0.25">
      <c r="A106" s="48">
        <v>97</v>
      </c>
      <c r="B106" s="67" t="s">
        <v>267</v>
      </c>
      <c r="C106" s="357" t="s">
        <v>495</v>
      </c>
      <c r="D106" s="56">
        <v>1300</v>
      </c>
      <c r="E106" s="51">
        <f t="shared" si="3"/>
        <v>1105</v>
      </c>
      <c r="F106" s="51">
        <f t="shared" si="4"/>
        <v>1079</v>
      </c>
      <c r="G106" s="51">
        <f t="shared" si="5"/>
        <v>1040</v>
      </c>
      <c r="H106" s="50"/>
      <c r="I106" s="51">
        <f t="shared" si="62"/>
        <v>0</v>
      </c>
      <c r="J106" s="51">
        <f t="shared" si="63"/>
        <v>0</v>
      </c>
      <c r="K106" s="51">
        <f t="shared" si="64"/>
        <v>0</v>
      </c>
      <c r="L106" s="75" t="s">
        <v>181</v>
      </c>
    </row>
    <row r="107" spans="1:12" s="52" customFormat="1" ht="15" customHeight="1" x14ac:dyDescent="0.25">
      <c r="A107" s="48">
        <v>98</v>
      </c>
      <c r="B107" s="67" t="s">
        <v>271</v>
      </c>
      <c r="C107" s="357" t="s">
        <v>499</v>
      </c>
      <c r="D107" s="56">
        <v>1200</v>
      </c>
      <c r="E107" s="51">
        <f t="shared" si="3"/>
        <v>1020</v>
      </c>
      <c r="F107" s="51">
        <f t="shared" si="4"/>
        <v>996</v>
      </c>
      <c r="G107" s="51">
        <f t="shared" si="5"/>
        <v>960</v>
      </c>
      <c r="H107" s="50"/>
      <c r="I107" s="51">
        <f t="shared" si="62"/>
        <v>0</v>
      </c>
      <c r="J107" s="51">
        <f t="shared" si="63"/>
        <v>0</v>
      </c>
      <c r="K107" s="51">
        <f t="shared" si="64"/>
        <v>0</v>
      </c>
      <c r="L107" s="75" t="s">
        <v>181</v>
      </c>
    </row>
    <row r="108" spans="1:12" s="52" customFormat="1" ht="15" customHeight="1" x14ac:dyDescent="0.25">
      <c r="A108" s="48">
        <v>99</v>
      </c>
      <c r="B108" s="67" t="s">
        <v>272</v>
      </c>
      <c r="C108" s="357" t="s">
        <v>500</v>
      </c>
      <c r="D108" s="56">
        <v>1990</v>
      </c>
      <c r="E108" s="51">
        <f t="shared" si="3"/>
        <v>1691.5</v>
      </c>
      <c r="F108" s="51">
        <f t="shared" si="4"/>
        <v>1651.7</v>
      </c>
      <c r="G108" s="51">
        <f t="shared" si="5"/>
        <v>1592</v>
      </c>
      <c r="H108" s="50"/>
      <c r="I108" s="51">
        <f t="shared" si="62"/>
        <v>0</v>
      </c>
      <c r="J108" s="51">
        <f t="shared" si="63"/>
        <v>0</v>
      </c>
      <c r="K108" s="51">
        <f t="shared" si="64"/>
        <v>0</v>
      </c>
      <c r="L108" s="75" t="s">
        <v>181</v>
      </c>
    </row>
    <row r="109" spans="1:12" s="52" customFormat="1" ht="15" customHeight="1" x14ac:dyDescent="0.25">
      <c r="A109" s="48">
        <v>100</v>
      </c>
      <c r="B109" s="67" t="s">
        <v>273</v>
      </c>
      <c r="C109" s="355" t="s">
        <v>501</v>
      </c>
      <c r="D109" s="354">
        <v>2230</v>
      </c>
      <c r="E109" s="51">
        <f t="shared" ref="E109:E210" si="65">D109-D109/100*15</f>
        <v>1895.5</v>
      </c>
      <c r="F109" s="51">
        <f t="shared" ref="F109:F210" si="66">D109-D109/100*17</f>
        <v>1850.9</v>
      </c>
      <c r="G109" s="51">
        <f t="shared" ref="G109:G210" si="67">D109-D109/100*20</f>
        <v>1784</v>
      </c>
      <c r="H109" s="50"/>
      <c r="I109" s="51">
        <f t="shared" si="62"/>
        <v>0</v>
      </c>
      <c r="J109" s="51">
        <f t="shared" si="63"/>
        <v>0</v>
      </c>
      <c r="K109" s="51">
        <f t="shared" si="64"/>
        <v>0</v>
      </c>
      <c r="L109" s="74" t="s">
        <v>180</v>
      </c>
    </row>
    <row r="110" spans="1:12" s="52" customFormat="1" ht="15" customHeight="1" x14ac:dyDescent="0.25">
      <c r="A110" s="48">
        <v>101</v>
      </c>
      <c r="B110" s="67" t="s">
        <v>274</v>
      </c>
      <c r="C110" s="357" t="s">
        <v>502</v>
      </c>
      <c r="D110" s="56">
        <v>4980</v>
      </c>
      <c r="E110" s="51">
        <f t="shared" si="65"/>
        <v>4233</v>
      </c>
      <c r="F110" s="51">
        <f t="shared" si="66"/>
        <v>4133.3999999999996</v>
      </c>
      <c r="G110" s="51">
        <f t="shared" si="67"/>
        <v>3984</v>
      </c>
      <c r="H110" s="50"/>
      <c r="I110" s="51">
        <f t="shared" si="62"/>
        <v>0</v>
      </c>
      <c r="J110" s="51">
        <f t="shared" si="63"/>
        <v>0</v>
      </c>
      <c r="K110" s="51">
        <f t="shared" si="64"/>
        <v>0</v>
      </c>
      <c r="L110" s="75" t="s">
        <v>181</v>
      </c>
    </row>
    <row r="111" spans="1:12" s="52" customFormat="1" ht="15" customHeight="1" x14ac:dyDescent="0.25">
      <c r="A111" s="48">
        <v>102</v>
      </c>
      <c r="B111" s="67" t="s">
        <v>2056</v>
      </c>
      <c r="C111" s="355" t="s">
        <v>2058</v>
      </c>
      <c r="D111" s="354">
        <v>2550</v>
      </c>
      <c r="E111" s="51">
        <f t="shared" si="65"/>
        <v>2167.5</v>
      </c>
      <c r="F111" s="51">
        <f t="shared" ref="F111:F112" si="68">D111-D111/100*17</f>
        <v>2116.5</v>
      </c>
      <c r="G111" s="51">
        <f t="shared" ref="G111:G112" si="69">D111-D111/100*20</f>
        <v>2040</v>
      </c>
      <c r="H111" s="50"/>
      <c r="I111" s="51">
        <f t="shared" ref="I111:I112" si="70">H111*E111</f>
        <v>0</v>
      </c>
      <c r="J111" s="51">
        <f t="shared" ref="J111:J112" si="71">H111*F111</f>
        <v>0</v>
      </c>
      <c r="K111" s="51">
        <f t="shared" ref="K111:K112" si="72">H111*G111</f>
        <v>0</v>
      </c>
      <c r="L111" s="74" t="s">
        <v>180</v>
      </c>
    </row>
    <row r="112" spans="1:12" s="52" customFormat="1" ht="15" customHeight="1" x14ac:dyDescent="0.25">
      <c r="A112" s="48">
        <v>103</v>
      </c>
      <c r="B112" s="67" t="s">
        <v>2057</v>
      </c>
      <c r="C112" s="355" t="s">
        <v>2059</v>
      </c>
      <c r="D112" s="354">
        <v>1300</v>
      </c>
      <c r="E112" s="51">
        <f t="shared" si="65"/>
        <v>1105</v>
      </c>
      <c r="F112" s="51">
        <f t="shared" si="68"/>
        <v>1079</v>
      </c>
      <c r="G112" s="51">
        <f t="shared" si="69"/>
        <v>1040</v>
      </c>
      <c r="H112" s="50"/>
      <c r="I112" s="51">
        <f t="shared" si="70"/>
        <v>0</v>
      </c>
      <c r="J112" s="51">
        <f t="shared" si="71"/>
        <v>0</v>
      </c>
      <c r="K112" s="51">
        <f t="shared" si="72"/>
        <v>0</v>
      </c>
      <c r="L112" s="74" t="s">
        <v>180</v>
      </c>
    </row>
    <row r="113" spans="1:12" s="52" customFormat="1" ht="15" customHeight="1" x14ac:dyDescent="0.25">
      <c r="A113" s="48">
        <v>104</v>
      </c>
      <c r="B113" s="67" t="s">
        <v>275</v>
      </c>
      <c r="C113" s="355" t="s">
        <v>503</v>
      </c>
      <c r="D113" s="354">
        <v>1650</v>
      </c>
      <c r="E113" s="51">
        <f t="shared" si="65"/>
        <v>1402.5</v>
      </c>
      <c r="F113" s="51">
        <f t="shared" si="66"/>
        <v>1369.5</v>
      </c>
      <c r="G113" s="51">
        <f t="shared" si="67"/>
        <v>1320</v>
      </c>
      <c r="H113" s="50"/>
      <c r="I113" s="51">
        <f>H113*E113</f>
        <v>0</v>
      </c>
      <c r="J113" s="51">
        <f>H113*F113</f>
        <v>0</v>
      </c>
      <c r="K113" s="51">
        <f>H113*G113</f>
        <v>0</v>
      </c>
      <c r="L113" s="33" t="s">
        <v>180</v>
      </c>
    </row>
    <row r="114" spans="1:12" s="52" customFormat="1" ht="15" customHeight="1" x14ac:dyDescent="0.25">
      <c r="A114" s="48">
        <v>105</v>
      </c>
      <c r="B114" s="67" t="s">
        <v>276</v>
      </c>
      <c r="C114" s="355" t="s">
        <v>504</v>
      </c>
      <c r="D114" s="354">
        <v>1650</v>
      </c>
      <c r="E114" s="51">
        <f t="shared" si="65"/>
        <v>1402.5</v>
      </c>
      <c r="F114" s="51">
        <f t="shared" ref="F114:F120" si="73">D114-D114/100*17</f>
        <v>1369.5</v>
      </c>
      <c r="G114" s="51">
        <f t="shared" ref="G114:G120" si="74">D114-D114/100*20</f>
        <v>1320</v>
      </c>
      <c r="H114" s="50"/>
      <c r="I114" s="51">
        <f t="shared" ref="I114:I120" si="75">H114*E114</f>
        <v>0</v>
      </c>
      <c r="J114" s="51">
        <f t="shared" ref="J114:J120" si="76">H114*F114</f>
        <v>0</v>
      </c>
      <c r="K114" s="51">
        <f t="shared" ref="K114:K120" si="77">H114*G114</f>
        <v>0</v>
      </c>
      <c r="L114" s="33" t="s">
        <v>180</v>
      </c>
    </row>
    <row r="115" spans="1:12" s="52" customFormat="1" ht="15" customHeight="1" x14ac:dyDescent="0.25">
      <c r="A115" s="48">
        <v>106</v>
      </c>
      <c r="B115" s="67" t="s">
        <v>2060</v>
      </c>
      <c r="C115" s="355" t="s">
        <v>2066</v>
      </c>
      <c r="D115" s="354">
        <v>2230</v>
      </c>
      <c r="E115" s="51">
        <f t="shared" si="65"/>
        <v>1895.5</v>
      </c>
      <c r="F115" s="51">
        <f t="shared" si="73"/>
        <v>1850.9</v>
      </c>
      <c r="G115" s="51">
        <f t="shared" si="74"/>
        <v>1784</v>
      </c>
      <c r="H115" s="50"/>
      <c r="I115" s="51">
        <f t="shared" si="75"/>
        <v>0</v>
      </c>
      <c r="J115" s="51">
        <f t="shared" si="76"/>
        <v>0</v>
      </c>
      <c r="K115" s="51">
        <f t="shared" si="77"/>
        <v>0</v>
      </c>
      <c r="L115" s="33" t="s">
        <v>180</v>
      </c>
    </row>
    <row r="116" spans="1:12" s="52" customFormat="1" ht="15" customHeight="1" x14ac:dyDescent="0.25">
      <c r="A116" s="48">
        <v>107</v>
      </c>
      <c r="B116" s="67" t="s">
        <v>2061</v>
      </c>
      <c r="C116" s="355" t="s">
        <v>2067</v>
      </c>
      <c r="D116" s="354">
        <v>2230</v>
      </c>
      <c r="E116" s="51">
        <f t="shared" si="65"/>
        <v>1895.5</v>
      </c>
      <c r="F116" s="51">
        <f t="shared" si="73"/>
        <v>1850.9</v>
      </c>
      <c r="G116" s="51">
        <f t="shared" si="74"/>
        <v>1784</v>
      </c>
      <c r="H116" s="50"/>
      <c r="I116" s="51">
        <f t="shared" si="75"/>
        <v>0</v>
      </c>
      <c r="J116" s="51">
        <f t="shared" si="76"/>
        <v>0</v>
      </c>
      <c r="K116" s="51">
        <f t="shared" si="77"/>
        <v>0</v>
      </c>
      <c r="L116" s="33" t="s">
        <v>180</v>
      </c>
    </row>
    <row r="117" spans="1:12" s="52" customFormat="1" ht="15" customHeight="1" x14ac:dyDescent="0.25">
      <c r="A117" s="48">
        <v>108</v>
      </c>
      <c r="B117" s="67" t="s">
        <v>2062</v>
      </c>
      <c r="C117" s="355" t="s">
        <v>2068</v>
      </c>
      <c r="D117" s="354">
        <v>1450</v>
      </c>
      <c r="E117" s="51">
        <f t="shared" si="65"/>
        <v>1232.5</v>
      </c>
      <c r="F117" s="51">
        <f t="shared" si="73"/>
        <v>1203.5</v>
      </c>
      <c r="G117" s="51">
        <f t="shared" si="74"/>
        <v>1160</v>
      </c>
      <c r="H117" s="50"/>
      <c r="I117" s="51">
        <f t="shared" si="75"/>
        <v>0</v>
      </c>
      <c r="J117" s="51">
        <f t="shared" si="76"/>
        <v>0</v>
      </c>
      <c r="K117" s="51">
        <f t="shared" si="77"/>
        <v>0</v>
      </c>
      <c r="L117" s="33" t="s">
        <v>180</v>
      </c>
    </row>
    <row r="118" spans="1:12" s="52" customFormat="1" ht="15" customHeight="1" x14ac:dyDescent="0.25">
      <c r="A118" s="48">
        <v>109</v>
      </c>
      <c r="B118" s="67" t="s">
        <v>2063</v>
      </c>
      <c r="C118" s="355" t="s">
        <v>2069</v>
      </c>
      <c r="D118" s="354">
        <v>1600</v>
      </c>
      <c r="E118" s="51">
        <f t="shared" si="65"/>
        <v>1360</v>
      </c>
      <c r="F118" s="51">
        <f t="shared" si="73"/>
        <v>1328</v>
      </c>
      <c r="G118" s="51">
        <f t="shared" si="74"/>
        <v>1280</v>
      </c>
      <c r="H118" s="50"/>
      <c r="I118" s="51">
        <f t="shared" si="75"/>
        <v>0</v>
      </c>
      <c r="J118" s="51">
        <f t="shared" si="76"/>
        <v>0</v>
      </c>
      <c r="K118" s="51">
        <f t="shared" si="77"/>
        <v>0</v>
      </c>
      <c r="L118" s="33" t="s">
        <v>180</v>
      </c>
    </row>
    <row r="119" spans="1:12" s="52" customFormat="1" ht="15" customHeight="1" x14ac:dyDescent="0.25">
      <c r="A119" s="48">
        <v>110</v>
      </c>
      <c r="B119" s="67" t="s">
        <v>2064</v>
      </c>
      <c r="C119" s="355" t="s">
        <v>2070</v>
      </c>
      <c r="D119" s="354">
        <v>1200</v>
      </c>
      <c r="E119" s="51">
        <f t="shared" si="65"/>
        <v>1020</v>
      </c>
      <c r="F119" s="51">
        <f t="shared" si="73"/>
        <v>996</v>
      </c>
      <c r="G119" s="51">
        <f t="shared" si="74"/>
        <v>960</v>
      </c>
      <c r="H119" s="50"/>
      <c r="I119" s="51">
        <f t="shared" si="75"/>
        <v>0</v>
      </c>
      <c r="J119" s="51">
        <f t="shared" si="76"/>
        <v>0</v>
      </c>
      <c r="K119" s="51">
        <f t="shared" si="77"/>
        <v>0</v>
      </c>
      <c r="L119" s="33" t="s">
        <v>180</v>
      </c>
    </row>
    <row r="120" spans="1:12" s="52" customFormat="1" ht="15" customHeight="1" x14ac:dyDescent="0.25">
      <c r="A120" s="48">
        <v>111</v>
      </c>
      <c r="B120" s="67" t="s">
        <v>2065</v>
      </c>
      <c r="C120" s="355" t="s">
        <v>2071</v>
      </c>
      <c r="D120" s="354">
        <v>1650</v>
      </c>
      <c r="E120" s="51">
        <f t="shared" si="65"/>
        <v>1402.5</v>
      </c>
      <c r="F120" s="51">
        <f t="shared" si="73"/>
        <v>1369.5</v>
      </c>
      <c r="G120" s="51">
        <f t="shared" si="74"/>
        <v>1320</v>
      </c>
      <c r="H120" s="50"/>
      <c r="I120" s="51">
        <f t="shared" si="75"/>
        <v>0</v>
      </c>
      <c r="J120" s="51">
        <f t="shared" si="76"/>
        <v>0</v>
      </c>
      <c r="K120" s="51">
        <f t="shared" si="77"/>
        <v>0</v>
      </c>
      <c r="L120" s="33" t="s">
        <v>180</v>
      </c>
    </row>
    <row r="121" spans="1:12" s="52" customFormat="1" ht="15" customHeight="1" x14ac:dyDescent="0.25">
      <c r="A121" s="48">
        <v>112</v>
      </c>
      <c r="B121" s="67" t="s">
        <v>277</v>
      </c>
      <c r="C121" s="54" t="s">
        <v>505</v>
      </c>
      <c r="D121" s="55">
        <v>1990</v>
      </c>
      <c r="E121" s="51">
        <f t="shared" si="65"/>
        <v>1691.5</v>
      </c>
      <c r="F121" s="51">
        <f t="shared" si="66"/>
        <v>1651.7</v>
      </c>
      <c r="G121" s="51">
        <f t="shared" si="67"/>
        <v>1592</v>
      </c>
      <c r="H121" s="50"/>
      <c r="I121" s="51">
        <f>H121*E121</f>
        <v>0</v>
      </c>
      <c r="J121" s="51">
        <f>H121*F121</f>
        <v>0</v>
      </c>
      <c r="K121" s="51">
        <f>H121*G121</f>
        <v>0</v>
      </c>
      <c r="L121" s="33" t="s">
        <v>180</v>
      </c>
    </row>
    <row r="122" spans="1:12" s="52" customFormat="1" ht="15" customHeight="1" x14ac:dyDescent="0.25">
      <c r="A122" s="48">
        <v>113</v>
      </c>
      <c r="B122" s="67" t="s">
        <v>2072</v>
      </c>
      <c r="C122" s="355" t="s">
        <v>2242</v>
      </c>
      <c r="D122" s="354">
        <v>2120</v>
      </c>
      <c r="E122" s="51">
        <f t="shared" si="65"/>
        <v>1802</v>
      </c>
      <c r="F122" s="51">
        <f t="shared" ref="F122:F127" si="78">D122-D122/100*17</f>
        <v>1759.6</v>
      </c>
      <c r="G122" s="51">
        <f t="shared" ref="G122:G127" si="79">D122-D122/100*20</f>
        <v>1696</v>
      </c>
      <c r="H122" s="50"/>
      <c r="I122" s="51">
        <f t="shared" ref="I122:I127" si="80">H122*E122</f>
        <v>0</v>
      </c>
      <c r="J122" s="51">
        <f t="shared" ref="J122:J127" si="81">H122*F122</f>
        <v>0</v>
      </c>
      <c r="K122" s="51">
        <f t="shared" ref="K122:K127" si="82">H122*G122</f>
        <v>0</v>
      </c>
      <c r="L122" s="33" t="s">
        <v>180</v>
      </c>
    </row>
    <row r="123" spans="1:12" s="52" customFormat="1" ht="14.25" customHeight="1" x14ac:dyDescent="0.25">
      <c r="A123" s="48">
        <v>114</v>
      </c>
      <c r="B123" s="67" t="s">
        <v>278</v>
      </c>
      <c r="C123" s="54" t="s">
        <v>506</v>
      </c>
      <c r="D123" s="55">
        <v>1830</v>
      </c>
      <c r="E123" s="51">
        <f t="shared" si="65"/>
        <v>1555.5</v>
      </c>
      <c r="F123" s="51">
        <f t="shared" si="78"/>
        <v>1518.9</v>
      </c>
      <c r="G123" s="51">
        <f t="shared" si="79"/>
        <v>1464</v>
      </c>
      <c r="H123" s="50"/>
      <c r="I123" s="51">
        <f t="shared" si="80"/>
        <v>0</v>
      </c>
      <c r="J123" s="51">
        <f t="shared" si="81"/>
        <v>0</v>
      </c>
      <c r="K123" s="51">
        <f t="shared" si="82"/>
        <v>0</v>
      </c>
      <c r="L123" s="33" t="s">
        <v>180</v>
      </c>
    </row>
    <row r="124" spans="1:12" s="52" customFormat="1" ht="14.25" customHeight="1" x14ac:dyDescent="0.25">
      <c r="A124" s="48">
        <v>115</v>
      </c>
      <c r="B124" s="67" t="s">
        <v>2075</v>
      </c>
      <c r="C124" s="355" t="s">
        <v>2087</v>
      </c>
      <c r="D124" s="354">
        <v>1050</v>
      </c>
      <c r="E124" s="51">
        <f t="shared" si="65"/>
        <v>892.5</v>
      </c>
      <c r="F124" s="51">
        <f t="shared" si="78"/>
        <v>871.5</v>
      </c>
      <c r="G124" s="51">
        <f t="shared" si="79"/>
        <v>840</v>
      </c>
      <c r="H124" s="50"/>
      <c r="I124" s="51">
        <f t="shared" si="80"/>
        <v>0</v>
      </c>
      <c r="J124" s="51">
        <f t="shared" si="81"/>
        <v>0</v>
      </c>
      <c r="K124" s="51">
        <f t="shared" si="82"/>
        <v>0</v>
      </c>
      <c r="L124" s="33" t="s">
        <v>180</v>
      </c>
    </row>
    <row r="125" spans="1:12" s="52" customFormat="1" ht="15" customHeight="1" x14ac:dyDescent="0.25">
      <c r="A125" s="48">
        <v>116</v>
      </c>
      <c r="B125" s="67" t="s">
        <v>2073</v>
      </c>
      <c r="C125" s="355" t="s">
        <v>2088</v>
      </c>
      <c r="D125" s="354">
        <v>2250</v>
      </c>
      <c r="E125" s="51">
        <f t="shared" si="65"/>
        <v>1912.5</v>
      </c>
      <c r="F125" s="51">
        <f t="shared" si="78"/>
        <v>1867.5</v>
      </c>
      <c r="G125" s="51">
        <f t="shared" si="79"/>
        <v>1800</v>
      </c>
      <c r="H125" s="50"/>
      <c r="I125" s="51">
        <f t="shared" si="80"/>
        <v>0</v>
      </c>
      <c r="J125" s="51">
        <f t="shared" si="81"/>
        <v>0</v>
      </c>
      <c r="K125" s="51">
        <f t="shared" si="82"/>
        <v>0</v>
      </c>
      <c r="L125" s="33" t="s">
        <v>180</v>
      </c>
    </row>
    <row r="126" spans="1:12" s="52" customFormat="1" ht="15" customHeight="1" x14ac:dyDescent="0.25">
      <c r="A126" s="48">
        <v>117</v>
      </c>
      <c r="B126" s="67" t="s">
        <v>2074</v>
      </c>
      <c r="C126" s="355" t="s">
        <v>2089</v>
      </c>
      <c r="D126" s="354">
        <v>3290</v>
      </c>
      <c r="E126" s="51">
        <f t="shared" si="65"/>
        <v>2796.5</v>
      </c>
      <c r="F126" s="51">
        <f t="shared" si="78"/>
        <v>2730.7</v>
      </c>
      <c r="G126" s="51">
        <f t="shared" si="79"/>
        <v>2632</v>
      </c>
      <c r="H126" s="50"/>
      <c r="I126" s="51">
        <f t="shared" si="80"/>
        <v>0</v>
      </c>
      <c r="J126" s="51">
        <f t="shared" si="81"/>
        <v>0</v>
      </c>
      <c r="K126" s="51">
        <f t="shared" si="82"/>
        <v>0</v>
      </c>
      <c r="L126" s="33" t="s">
        <v>180</v>
      </c>
    </row>
    <row r="127" spans="1:12" s="52" customFormat="1" ht="15" customHeight="1" x14ac:dyDescent="0.25">
      <c r="A127" s="48">
        <v>118</v>
      </c>
      <c r="B127" s="67" t="s">
        <v>279</v>
      </c>
      <c r="C127" s="355" t="s">
        <v>507</v>
      </c>
      <c r="D127" s="354">
        <v>1650</v>
      </c>
      <c r="E127" s="51">
        <f t="shared" si="65"/>
        <v>1402.5</v>
      </c>
      <c r="F127" s="51">
        <f t="shared" si="78"/>
        <v>1369.5</v>
      </c>
      <c r="G127" s="51">
        <f t="shared" si="79"/>
        <v>1320</v>
      </c>
      <c r="H127" s="50"/>
      <c r="I127" s="51">
        <f t="shared" si="80"/>
        <v>0</v>
      </c>
      <c r="J127" s="51">
        <f t="shared" si="81"/>
        <v>0</v>
      </c>
      <c r="K127" s="51">
        <f t="shared" si="82"/>
        <v>0</v>
      </c>
      <c r="L127" s="33" t="s">
        <v>180</v>
      </c>
    </row>
    <row r="128" spans="1:12" s="52" customFormat="1" ht="15" customHeight="1" x14ac:dyDescent="0.25">
      <c r="A128" s="48">
        <v>119</v>
      </c>
      <c r="B128" s="67" t="s">
        <v>2076</v>
      </c>
      <c r="C128" s="355" t="s">
        <v>2090</v>
      </c>
      <c r="D128" s="354">
        <v>2100</v>
      </c>
      <c r="E128" s="51">
        <f t="shared" si="65"/>
        <v>1785</v>
      </c>
      <c r="F128" s="51">
        <f t="shared" ref="F128:F138" si="83">D128-D128/100*17</f>
        <v>1743</v>
      </c>
      <c r="G128" s="51">
        <f t="shared" ref="G128:G138" si="84">D128-D128/100*20</f>
        <v>1680</v>
      </c>
      <c r="H128" s="50"/>
      <c r="I128" s="51">
        <f t="shared" ref="I128:I138" si="85">H128*E128</f>
        <v>0</v>
      </c>
      <c r="J128" s="51">
        <f t="shared" ref="J128:J138" si="86">H128*F128</f>
        <v>0</v>
      </c>
      <c r="K128" s="51">
        <f t="shared" ref="K128:K138" si="87">H128*G128</f>
        <v>0</v>
      </c>
      <c r="L128" s="33" t="s">
        <v>180</v>
      </c>
    </row>
    <row r="129" spans="1:12" s="52" customFormat="1" ht="15" customHeight="1" x14ac:dyDescent="0.25">
      <c r="A129" s="48">
        <v>120</v>
      </c>
      <c r="B129" s="67" t="s">
        <v>2077</v>
      </c>
      <c r="C129" s="355" t="s">
        <v>2091</v>
      </c>
      <c r="D129" s="354">
        <v>2200</v>
      </c>
      <c r="E129" s="51">
        <f t="shared" si="65"/>
        <v>1870</v>
      </c>
      <c r="F129" s="51">
        <f t="shared" si="83"/>
        <v>1826</v>
      </c>
      <c r="G129" s="51">
        <f t="shared" si="84"/>
        <v>1760</v>
      </c>
      <c r="H129" s="50"/>
      <c r="I129" s="51">
        <f t="shared" si="85"/>
        <v>0</v>
      </c>
      <c r="J129" s="51">
        <f t="shared" si="86"/>
        <v>0</v>
      </c>
      <c r="K129" s="51">
        <f t="shared" si="87"/>
        <v>0</v>
      </c>
      <c r="L129" s="33" t="s">
        <v>180</v>
      </c>
    </row>
    <row r="130" spans="1:12" s="52" customFormat="1" ht="15" customHeight="1" x14ac:dyDescent="0.25">
      <c r="A130" s="48">
        <v>121</v>
      </c>
      <c r="B130" s="67" t="s">
        <v>2078</v>
      </c>
      <c r="C130" s="355" t="s">
        <v>2092</v>
      </c>
      <c r="D130" s="354">
        <v>1600</v>
      </c>
      <c r="E130" s="51">
        <f t="shared" si="65"/>
        <v>1360</v>
      </c>
      <c r="F130" s="51">
        <f t="shared" si="83"/>
        <v>1328</v>
      </c>
      <c r="G130" s="51">
        <f t="shared" si="84"/>
        <v>1280</v>
      </c>
      <c r="H130" s="50"/>
      <c r="I130" s="51">
        <f t="shared" si="85"/>
        <v>0</v>
      </c>
      <c r="J130" s="51">
        <f t="shared" si="86"/>
        <v>0</v>
      </c>
      <c r="K130" s="51">
        <f t="shared" si="87"/>
        <v>0</v>
      </c>
      <c r="L130" s="33" t="s">
        <v>180</v>
      </c>
    </row>
    <row r="131" spans="1:12" s="52" customFormat="1" ht="15" customHeight="1" x14ac:dyDescent="0.25">
      <c r="A131" s="48">
        <v>122</v>
      </c>
      <c r="B131" s="67" t="s">
        <v>2079</v>
      </c>
      <c r="C131" s="355" t="s">
        <v>2093</v>
      </c>
      <c r="D131" s="354">
        <v>1600</v>
      </c>
      <c r="E131" s="51">
        <f t="shared" si="65"/>
        <v>1360</v>
      </c>
      <c r="F131" s="51">
        <f t="shared" si="83"/>
        <v>1328</v>
      </c>
      <c r="G131" s="51">
        <f t="shared" si="84"/>
        <v>1280</v>
      </c>
      <c r="H131" s="50"/>
      <c r="I131" s="51">
        <f t="shared" si="85"/>
        <v>0</v>
      </c>
      <c r="J131" s="51">
        <f t="shared" si="86"/>
        <v>0</v>
      </c>
      <c r="K131" s="51">
        <f t="shared" si="87"/>
        <v>0</v>
      </c>
      <c r="L131" s="33" t="s">
        <v>180</v>
      </c>
    </row>
    <row r="132" spans="1:12" s="52" customFormat="1" ht="15" customHeight="1" x14ac:dyDescent="0.25">
      <c r="A132" s="48">
        <v>123</v>
      </c>
      <c r="B132" s="67" t="s">
        <v>2080</v>
      </c>
      <c r="C132" s="355" t="s">
        <v>2094</v>
      </c>
      <c r="D132" s="354">
        <v>2320</v>
      </c>
      <c r="E132" s="51">
        <f t="shared" si="65"/>
        <v>1972</v>
      </c>
      <c r="F132" s="51">
        <f t="shared" si="83"/>
        <v>1925.6</v>
      </c>
      <c r="G132" s="51">
        <f t="shared" si="84"/>
        <v>1856</v>
      </c>
      <c r="H132" s="50"/>
      <c r="I132" s="51">
        <f t="shared" si="85"/>
        <v>0</v>
      </c>
      <c r="J132" s="51">
        <f t="shared" si="86"/>
        <v>0</v>
      </c>
      <c r="K132" s="51">
        <f t="shared" si="87"/>
        <v>0</v>
      </c>
      <c r="L132" s="33" t="s">
        <v>180</v>
      </c>
    </row>
    <row r="133" spans="1:12" s="52" customFormat="1" ht="15" customHeight="1" x14ac:dyDescent="0.25">
      <c r="A133" s="48">
        <v>124</v>
      </c>
      <c r="B133" s="67" t="s">
        <v>2081</v>
      </c>
      <c r="C133" s="355" t="s">
        <v>2095</v>
      </c>
      <c r="D133" s="354">
        <v>2230</v>
      </c>
      <c r="E133" s="51">
        <f t="shared" si="65"/>
        <v>1895.5</v>
      </c>
      <c r="F133" s="51">
        <f t="shared" si="83"/>
        <v>1850.9</v>
      </c>
      <c r="G133" s="51">
        <f t="shared" si="84"/>
        <v>1784</v>
      </c>
      <c r="H133" s="50"/>
      <c r="I133" s="51">
        <f t="shared" si="85"/>
        <v>0</v>
      </c>
      <c r="J133" s="51">
        <f t="shared" si="86"/>
        <v>0</v>
      </c>
      <c r="K133" s="51">
        <f t="shared" si="87"/>
        <v>0</v>
      </c>
      <c r="L133" s="33" t="s">
        <v>180</v>
      </c>
    </row>
    <row r="134" spans="1:12" s="52" customFormat="1" ht="15" customHeight="1" x14ac:dyDescent="0.25">
      <c r="A134" s="48">
        <v>125</v>
      </c>
      <c r="B134" s="67" t="s">
        <v>2082</v>
      </c>
      <c r="C134" s="355" t="s">
        <v>2096</v>
      </c>
      <c r="D134" s="354">
        <v>5800</v>
      </c>
      <c r="E134" s="51">
        <f t="shared" si="65"/>
        <v>4930</v>
      </c>
      <c r="F134" s="51">
        <f t="shared" si="83"/>
        <v>4814</v>
      </c>
      <c r="G134" s="51">
        <f t="shared" si="84"/>
        <v>4640</v>
      </c>
      <c r="H134" s="50"/>
      <c r="I134" s="51">
        <f t="shared" si="85"/>
        <v>0</v>
      </c>
      <c r="J134" s="51">
        <f t="shared" si="86"/>
        <v>0</v>
      </c>
      <c r="K134" s="51">
        <f t="shared" si="87"/>
        <v>0</v>
      </c>
      <c r="L134" s="33" t="s">
        <v>180</v>
      </c>
    </row>
    <row r="135" spans="1:12" s="52" customFormat="1" ht="15" customHeight="1" x14ac:dyDescent="0.25">
      <c r="A135" s="48">
        <v>126</v>
      </c>
      <c r="B135" s="67" t="s">
        <v>2083</v>
      </c>
      <c r="C135" s="355" t="s">
        <v>2097</v>
      </c>
      <c r="D135" s="354">
        <v>2250</v>
      </c>
      <c r="E135" s="51">
        <f t="shared" si="65"/>
        <v>1912.5</v>
      </c>
      <c r="F135" s="51">
        <f t="shared" si="83"/>
        <v>1867.5</v>
      </c>
      <c r="G135" s="51">
        <f t="shared" si="84"/>
        <v>1800</v>
      </c>
      <c r="H135" s="50"/>
      <c r="I135" s="51">
        <f t="shared" si="85"/>
        <v>0</v>
      </c>
      <c r="J135" s="51">
        <f t="shared" si="86"/>
        <v>0</v>
      </c>
      <c r="K135" s="51">
        <f t="shared" si="87"/>
        <v>0</v>
      </c>
      <c r="L135" s="33" t="s">
        <v>180</v>
      </c>
    </row>
    <row r="136" spans="1:12" s="52" customFormat="1" ht="15" customHeight="1" x14ac:dyDescent="0.25">
      <c r="A136" s="48">
        <v>127</v>
      </c>
      <c r="B136" s="67" t="s">
        <v>2084</v>
      </c>
      <c r="C136" s="355" t="s">
        <v>2098</v>
      </c>
      <c r="D136" s="354">
        <v>2250</v>
      </c>
      <c r="E136" s="51">
        <f t="shared" si="65"/>
        <v>1912.5</v>
      </c>
      <c r="F136" s="51">
        <f t="shared" si="83"/>
        <v>1867.5</v>
      </c>
      <c r="G136" s="51">
        <f t="shared" si="84"/>
        <v>1800</v>
      </c>
      <c r="H136" s="50"/>
      <c r="I136" s="51">
        <f t="shared" si="85"/>
        <v>0</v>
      </c>
      <c r="J136" s="51">
        <f t="shared" si="86"/>
        <v>0</v>
      </c>
      <c r="K136" s="51">
        <f t="shared" si="87"/>
        <v>0</v>
      </c>
      <c r="L136" s="33" t="s">
        <v>180</v>
      </c>
    </row>
    <row r="137" spans="1:12" s="52" customFormat="1" ht="15" customHeight="1" x14ac:dyDescent="0.25">
      <c r="A137" s="48">
        <v>128</v>
      </c>
      <c r="B137" s="67" t="s">
        <v>2085</v>
      </c>
      <c r="C137" s="355" t="s">
        <v>2099</v>
      </c>
      <c r="D137" s="354">
        <v>1600</v>
      </c>
      <c r="E137" s="51">
        <f t="shared" si="65"/>
        <v>1360</v>
      </c>
      <c r="F137" s="51">
        <f t="shared" si="83"/>
        <v>1328</v>
      </c>
      <c r="G137" s="51">
        <f t="shared" si="84"/>
        <v>1280</v>
      </c>
      <c r="H137" s="50"/>
      <c r="I137" s="51">
        <f t="shared" si="85"/>
        <v>0</v>
      </c>
      <c r="J137" s="51">
        <f t="shared" si="86"/>
        <v>0</v>
      </c>
      <c r="K137" s="51">
        <f t="shared" si="87"/>
        <v>0</v>
      </c>
      <c r="L137" s="33" t="s">
        <v>180</v>
      </c>
    </row>
    <row r="138" spans="1:12" s="52" customFormat="1" ht="15" customHeight="1" x14ac:dyDescent="0.25">
      <c r="A138" s="48">
        <v>129</v>
      </c>
      <c r="B138" s="67" t="s">
        <v>2086</v>
      </c>
      <c r="C138" s="355" t="s">
        <v>2100</v>
      </c>
      <c r="D138" s="354">
        <v>5800</v>
      </c>
      <c r="E138" s="51">
        <f t="shared" si="65"/>
        <v>4930</v>
      </c>
      <c r="F138" s="51">
        <f t="shared" si="83"/>
        <v>4814</v>
      </c>
      <c r="G138" s="51">
        <f t="shared" si="84"/>
        <v>4640</v>
      </c>
      <c r="H138" s="50"/>
      <c r="I138" s="51">
        <f t="shared" si="85"/>
        <v>0</v>
      </c>
      <c r="J138" s="51">
        <f t="shared" si="86"/>
        <v>0</v>
      </c>
      <c r="K138" s="51">
        <f t="shared" si="87"/>
        <v>0</v>
      </c>
      <c r="L138" s="33" t="s">
        <v>180</v>
      </c>
    </row>
    <row r="139" spans="1:12" s="52" customFormat="1" ht="15.75" customHeight="1" x14ac:dyDescent="0.25">
      <c r="A139" s="48"/>
      <c r="B139" s="49"/>
      <c r="C139" s="53" t="s">
        <v>683</v>
      </c>
      <c r="D139" s="51"/>
      <c r="E139" s="51">
        <f t="shared" si="65"/>
        <v>0</v>
      </c>
      <c r="F139" s="51">
        <f t="shared" si="66"/>
        <v>0</v>
      </c>
      <c r="G139" s="51">
        <f t="shared" si="67"/>
        <v>0</v>
      </c>
      <c r="H139" s="50"/>
      <c r="I139" s="51"/>
      <c r="J139" s="51"/>
      <c r="K139" s="51"/>
      <c r="L139" s="50"/>
    </row>
    <row r="140" spans="1:12" s="52" customFormat="1" ht="15" customHeight="1" x14ac:dyDescent="0.25">
      <c r="A140" s="48">
        <v>130</v>
      </c>
      <c r="B140" s="67" t="s">
        <v>281</v>
      </c>
      <c r="C140" s="355" t="s">
        <v>509</v>
      </c>
      <c r="D140" s="354">
        <v>2100</v>
      </c>
      <c r="E140" s="51">
        <f t="shared" si="65"/>
        <v>1785</v>
      </c>
      <c r="F140" s="51">
        <f t="shared" si="66"/>
        <v>1743</v>
      </c>
      <c r="G140" s="51">
        <f t="shared" si="67"/>
        <v>1680</v>
      </c>
      <c r="H140" s="50"/>
      <c r="I140" s="51">
        <f t="shared" ref="I140:I144" si="88">H140*E140</f>
        <v>0</v>
      </c>
      <c r="J140" s="51">
        <f t="shared" ref="J140:J144" si="89">H140*F140</f>
        <v>0</v>
      </c>
      <c r="K140" s="51">
        <f t="shared" ref="K140:K144" si="90">H140*G140</f>
        <v>0</v>
      </c>
      <c r="L140" s="33" t="s">
        <v>180</v>
      </c>
    </row>
    <row r="141" spans="1:12" s="52" customFormat="1" ht="15" customHeight="1" x14ac:dyDescent="0.25">
      <c r="A141" s="48">
        <v>131</v>
      </c>
      <c r="B141" s="67" t="s">
        <v>2101</v>
      </c>
      <c r="C141" s="355" t="s">
        <v>510</v>
      </c>
      <c r="D141" s="354">
        <v>2200</v>
      </c>
      <c r="E141" s="51">
        <f t="shared" si="65"/>
        <v>1870</v>
      </c>
      <c r="F141" s="51">
        <f t="shared" si="66"/>
        <v>1826</v>
      </c>
      <c r="G141" s="51">
        <f t="shared" si="67"/>
        <v>1760</v>
      </c>
      <c r="H141" s="50"/>
      <c r="I141" s="51">
        <f t="shared" si="88"/>
        <v>0</v>
      </c>
      <c r="J141" s="51">
        <f t="shared" si="89"/>
        <v>0</v>
      </c>
      <c r="K141" s="51">
        <f t="shared" si="90"/>
        <v>0</v>
      </c>
      <c r="L141" s="33" t="s">
        <v>180</v>
      </c>
    </row>
    <row r="142" spans="1:12" s="52" customFormat="1" ht="15" customHeight="1" x14ac:dyDescent="0.25">
      <c r="A142" s="48">
        <v>132</v>
      </c>
      <c r="B142" s="67" t="s">
        <v>282</v>
      </c>
      <c r="C142" s="357" t="s">
        <v>511</v>
      </c>
      <c r="D142" s="56">
        <v>1460</v>
      </c>
      <c r="E142" s="51">
        <f t="shared" si="65"/>
        <v>1241</v>
      </c>
      <c r="F142" s="51">
        <f t="shared" ref="F142:F143" si="91">D142-D142/100*17</f>
        <v>1211.8</v>
      </c>
      <c r="G142" s="51">
        <f t="shared" ref="G142:G143" si="92">D142-D142/100*20</f>
        <v>1168</v>
      </c>
      <c r="H142" s="50"/>
      <c r="I142" s="51">
        <f>H142*E142</f>
        <v>0</v>
      </c>
      <c r="J142" s="51">
        <f>H142*F142</f>
        <v>0</v>
      </c>
      <c r="K142" s="51">
        <f>H142*G142</f>
        <v>0</v>
      </c>
      <c r="L142" s="75" t="s">
        <v>181</v>
      </c>
    </row>
    <row r="143" spans="1:12" s="52" customFormat="1" ht="15" customHeight="1" x14ac:dyDescent="0.25">
      <c r="A143" s="48">
        <v>133</v>
      </c>
      <c r="B143" s="67" t="s">
        <v>284</v>
      </c>
      <c r="C143" s="357" t="s">
        <v>512</v>
      </c>
      <c r="D143" s="56">
        <v>2880</v>
      </c>
      <c r="E143" s="51">
        <f t="shared" si="65"/>
        <v>2448</v>
      </c>
      <c r="F143" s="51">
        <f t="shared" si="91"/>
        <v>2390.4</v>
      </c>
      <c r="G143" s="51">
        <f t="shared" si="92"/>
        <v>2304</v>
      </c>
      <c r="H143" s="50"/>
      <c r="I143" s="51">
        <f>H143*E143</f>
        <v>0</v>
      </c>
      <c r="J143" s="51">
        <f>H143*F143</f>
        <v>0</v>
      </c>
      <c r="K143" s="51">
        <f>H143*G143</f>
        <v>0</v>
      </c>
      <c r="L143" s="75" t="s">
        <v>181</v>
      </c>
    </row>
    <row r="144" spans="1:12" s="52" customFormat="1" ht="15" customHeight="1" x14ac:dyDescent="0.25">
      <c r="A144" s="48">
        <v>134</v>
      </c>
      <c r="B144" s="67" t="s">
        <v>285</v>
      </c>
      <c r="C144" s="355" t="s">
        <v>513</v>
      </c>
      <c r="D144" s="354">
        <v>2200</v>
      </c>
      <c r="E144" s="51">
        <f t="shared" si="65"/>
        <v>1870</v>
      </c>
      <c r="F144" s="51">
        <f t="shared" si="66"/>
        <v>1826</v>
      </c>
      <c r="G144" s="51">
        <f t="shared" si="67"/>
        <v>1760</v>
      </c>
      <c r="H144" s="50"/>
      <c r="I144" s="51">
        <f t="shared" si="88"/>
        <v>0</v>
      </c>
      <c r="J144" s="51">
        <f t="shared" si="89"/>
        <v>0</v>
      </c>
      <c r="K144" s="51">
        <f t="shared" si="90"/>
        <v>0</v>
      </c>
      <c r="L144" s="74" t="s">
        <v>180</v>
      </c>
    </row>
    <row r="145" spans="1:12" s="52" customFormat="1" ht="15" customHeight="1" x14ac:dyDescent="0.25">
      <c r="A145" s="48">
        <v>135</v>
      </c>
      <c r="B145" s="67" t="s">
        <v>286</v>
      </c>
      <c r="C145" s="355" t="s">
        <v>514</v>
      </c>
      <c r="D145" s="354">
        <v>1650</v>
      </c>
      <c r="E145" s="51">
        <f t="shared" si="65"/>
        <v>1402.5</v>
      </c>
      <c r="F145" s="51">
        <f t="shared" si="66"/>
        <v>1369.5</v>
      </c>
      <c r="G145" s="51">
        <f t="shared" si="67"/>
        <v>1320</v>
      </c>
      <c r="H145" s="50"/>
      <c r="I145" s="51">
        <f t="shared" ref="I145" si="93">H145*E145</f>
        <v>0</v>
      </c>
      <c r="J145" s="51">
        <f t="shared" ref="J145" si="94">H145*F145</f>
        <v>0</v>
      </c>
      <c r="K145" s="51">
        <f t="shared" ref="K145" si="95">H145*G145</f>
        <v>0</v>
      </c>
      <c r="L145" s="74" t="s">
        <v>180</v>
      </c>
    </row>
    <row r="146" spans="1:12" s="52" customFormat="1" ht="15" customHeight="1" x14ac:dyDescent="0.25">
      <c r="A146" s="48">
        <v>136</v>
      </c>
      <c r="B146" s="67" t="s">
        <v>283</v>
      </c>
      <c r="C146" s="357" t="s">
        <v>510</v>
      </c>
      <c r="D146" s="56">
        <v>1830</v>
      </c>
      <c r="E146" s="51">
        <f t="shared" si="65"/>
        <v>1555.5</v>
      </c>
      <c r="F146" s="51">
        <f t="shared" si="66"/>
        <v>1518.9</v>
      </c>
      <c r="G146" s="51">
        <f t="shared" si="67"/>
        <v>1464</v>
      </c>
      <c r="H146" s="50"/>
      <c r="I146" s="51">
        <f>H146*E146</f>
        <v>0</v>
      </c>
      <c r="J146" s="51">
        <f>H146*F146</f>
        <v>0</v>
      </c>
      <c r="K146" s="51">
        <f>H146*G146</f>
        <v>0</v>
      </c>
      <c r="L146" s="75" t="s">
        <v>181</v>
      </c>
    </row>
    <row r="147" spans="1:12" s="52" customFormat="1" ht="15" customHeight="1" x14ac:dyDescent="0.25">
      <c r="A147" s="48">
        <v>137</v>
      </c>
      <c r="B147" s="67" t="s">
        <v>2102</v>
      </c>
      <c r="C147" s="355" t="s">
        <v>2121</v>
      </c>
      <c r="D147" s="354">
        <v>1170</v>
      </c>
      <c r="E147" s="51">
        <f t="shared" si="65"/>
        <v>994.5</v>
      </c>
      <c r="F147" s="51">
        <f t="shared" si="66"/>
        <v>971.1</v>
      </c>
      <c r="G147" s="51">
        <f t="shared" si="67"/>
        <v>936</v>
      </c>
      <c r="H147" s="50"/>
      <c r="I147" s="51">
        <f t="shared" ref="I147:I149" si="96">H147*E147</f>
        <v>0</v>
      </c>
      <c r="J147" s="51">
        <f t="shared" ref="J147:J149" si="97">H147*F147</f>
        <v>0</v>
      </c>
      <c r="K147" s="51">
        <f t="shared" ref="K147:K149" si="98">H147*G147</f>
        <v>0</v>
      </c>
      <c r="L147" s="33" t="s">
        <v>180</v>
      </c>
    </row>
    <row r="148" spans="1:12" s="52" customFormat="1" ht="15" customHeight="1" x14ac:dyDescent="0.25">
      <c r="A148" s="48">
        <v>138</v>
      </c>
      <c r="B148" s="67" t="s">
        <v>287</v>
      </c>
      <c r="C148" s="355" t="s">
        <v>515</v>
      </c>
      <c r="D148" s="354">
        <v>2350</v>
      </c>
      <c r="E148" s="51">
        <f t="shared" si="65"/>
        <v>1997.5</v>
      </c>
      <c r="F148" s="51">
        <f t="shared" si="66"/>
        <v>1950.5</v>
      </c>
      <c r="G148" s="51">
        <f t="shared" si="67"/>
        <v>1880</v>
      </c>
      <c r="H148" s="50"/>
      <c r="I148" s="51">
        <f t="shared" si="96"/>
        <v>0</v>
      </c>
      <c r="J148" s="51">
        <f t="shared" si="97"/>
        <v>0</v>
      </c>
      <c r="K148" s="51">
        <f t="shared" si="98"/>
        <v>0</v>
      </c>
      <c r="L148" s="33" t="s">
        <v>180</v>
      </c>
    </row>
    <row r="149" spans="1:12" s="52" customFormat="1" ht="15" customHeight="1" x14ac:dyDescent="0.25">
      <c r="A149" s="48">
        <v>139</v>
      </c>
      <c r="B149" s="67" t="s">
        <v>288</v>
      </c>
      <c r="C149" s="355" t="s">
        <v>516</v>
      </c>
      <c r="D149" s="354">
        <v>6700</v>
      </c>
      <c r="E149" s="51">
        <f t="shared" si="65"/>
        <v>5695</v>
      </c>
      <c r="F149" s="51">
        <f t="shared" si="66"/>
        <v>5561</v>
      </c>
      <c r="G149" s="51">
        <f t="shared" si="67"/>
        <v>5360</v>
      </c>
      <c r="H149" s="50"/>
      <c r="I149" s="51">
        <f t="shared" si="96"/>
        <v>0</v>
      </c>
      <c r="J149" s="51">
        <f t="shared" si="97"/>
        <v>0</v>
      </c>
      <c r="K149" s="51">
        <f t="shared" si="98"/>
        <v>0</v>
      </c>
      <c r="L149" s="74" t="s">
        <v>180</v>
      </c>
    </row>
    <row r="150" spans="1:12" s="52" customFormat="1" ht="15" customHeight="1" x14ac:dyDescent="0.25">
      <c r="A150" s="48">
        <v>140</v>
      </c>
      <c r="B150" s="67" t="s">
        <v>289</v>
      </c>
      <c r="C150" s="357" t="s">
        <v>517</v>
      </c>
      <c r="D150" s="56">
        <v>3140</v>
      </c>
      <c r="E150" s="51">
        <f t="shared" si="65"/>
        <v>2669</v>
      </c>
      <c r="F150" s="51">
        <f t="shared" si="66"/>
        <v>2606.1999999999998</v>
      </c>
      <c r="G150" s="51">
        <f t="shared" si="67"/>
        <v>2512</v>
      </c>
      <c r="H150" s="50"/>
      <c r="I150" s="51">
        <f t="shared" ref="I150:I156" si="99">H150*E150</f>
        <v>0</v>
      </c>
      <c r="J150" s="51">
        <f t="shared" ref="J150:J156" si="100">H150*F150</f>
        <v>0</v>
      </c>
      <c r="K150" s="51">
        <f t="shared" ref="K150:K156" si="101">H150*G150</f>
        <v>0</v>
      </c>
      <c r="L150" s="75" t="s">
        <v>181</v>
      </c>
    </row>
    <row r="151" spans="1:12" s="52" customFormat="1" ht="15" customHeight="1" x14ac:dyDescent="0.25">
      <c r="A151" s="48">
        <v>141</v>
      </c>
      <c r="B151" s="67" t="s">
        <v>290</v>
      </c>
      <c r="C151" s="357" t="s">
        <v>518</v>
      </c>
      <c r="D151" s="56">
        <v>1460</v>
      </c>
      <c r="E151" s="51">
        <f t="shared" si="65"/>
        <v>1241</v>
      </c>
      <c r="F151" s="51">
        <f t="shared" si="66"/>
        <v>1211.8</v>
      </c>
      <c r="G151" s="51">
        <f t="shared" si="67"/>
        <v>1168</v>
      </c>
      <c r="H151" s="50"/>
      <c r="I151" s="51">
        <f t="shared" si="99"/>
        <v>0</v>
      </c>
      <c r="J151" s="51">
        <f t="shared" si="100"/>
        <v>0</v>
      </c>
      <c r="K151" s="51">
        <f t="shared" si="101"/>
        <v>0</v>
      </c>
      <c r="L151" s="75" t="s">
        <v>181</v>
      </c>
    </row>
    <row r="152" spans="1:12" s="52" customFormat="1" ht="15" customHeight="1" x14ac:dyDescent="0.25">
      <c r="A152" s="48">
        <v>142</v>
      </c>
      <c r="B152" s="67" t="s">
        <v>291</v>
      </c>
      <c r="C152" s="54" t="s">
        <v>519</v>
      </c>
      <c r="D152" s="55">
        <v>1570</v>
      </c>
      <c r="E152" s="51">
        <f t="shared" si="65"/>
        <v>1334.5</v>
      </c>
      <c r="F152" s="51">
        <f t="shared" si="66"/>
        <v>1303.0999999999999</v>
      </c>
      <c r="G152" s="51">
        <f t="shared" si="67"/>
        <v>1256</v>
      </c>
      <c r="H152" s="50"/>
      <c r="I152" s="51">
        <f t="shared" si="99"/>
        <v>0</v>
      </c>
      <c r="J152" s="51">
        <f t="shared" si="100"/>
        <v>0</v>
      </c>
      <c r="K152" s="51">
        <f t="shared" si="101"/>
        <v>0</v>
      </c>
      <c r="L152" s="74" t="s">
        <v>180</v>
      </c>
    </row>
    <row r="153" spans="1:12" s="52" customFormat="1" ht="15" customHeight="1" x14ac:dyDescent="0.25">
      <c r="A153" s="48">
        <v>143</v>
      </c>
      <c r="B153" s="67" t="s">
        <v>292</v>
      </c>
      <c r="C153" s="357" t="s">
        <v>520</v>
      </c>
      <c r="D153" s="56">
        <v>1200</v>
      </c>
      <c r="E153" s="51">
        <f t="shared" si="65"/>
        <v>1020</v>
      </c>
      <c r="F153" s="51">
        <f t="shared" si="66"/>
        <v>996</v>
      </c>
      <c r="G153" s="51">
        <f t="shared" si="67"/>
        <v>960</v>
      </c>
      <c r="H153" s="50"/>
      <c r="I153" s="51">
        <f t="shared" si="99"/>
        <v>0</v>
      </c>
      <c r="J153" s="51">
        <f t="shared" si="100"/>
        <v>0</v>
      </c>
      <c r="K153" s="51">
        <f t="shared" si="101"/>
        <v>0</v>
      </c>
      <c r="L153" s="75" t="s">
        <v>181</v>
      </c>
    </row>
    <row r="154" spans="1:12" s="52" customFormat="1" ht="15" customHeight="1" x14ac:dyDescent="0.25">
      <c r="A154" s="48">
        <v>144</v>
      </c>
      <c r="B154" s="67" t="s">
        <v>293</v>
      </c>
      <c r="C154" s="357" t="s">
        <v>521</v>
      </c>
      <c r="D154" s="56">
        <v>1990</v>
      </c>
      <c r="E154" s="51">
        <f t="shared" si="65"/>
        <v>1691.5</v>
      </c>
      <c r="F154" s="51">
        <f t="shared" si="66"/>
        <v>1651.7</v>
      </c>
      <c r="G154" s="51">
        <f t="shared" si="67"/>
        <v>1592</v>
      </c>
      <c r="H154" s="50"/>
      <c r="I154" s="51">
        <f t="shared" si="99"/>
        <v>0</v>
      </c>
      <c r="J154" s="51">
        <f t="shared" si="100"/>
        <v>0</v>
      </c>
      <c r="K154" s="51">
        <f t="shared" si="101"/>
        <v>0</v>
      </c>
      <c r="L154" s="75" t="s">
        <v>181</v>
      </c>
    </row>
    <row r="155" spans="1:12" s="52" customFormat="1" ht="15" customHeight="1" x14ac:dyDescent="0.25">
      <c r="A155" s="48">
        <v>145</v>
      </c>
      <c r="B155" s="67" t="s">
        <v>2103</v>
      </c>
      <c r="C155" s="355" t="s">
        <v>2104</v>
      </c>
      <c r="D155" s="354">
        <v>1250</v>
      </c>
      <c r="E155" s="51">
        <f t="shared" si="65"/>
        <v>1062.5</v>
      </c>
      <c r="F155" s="51">
        <f t="shared" ref="F155:F158" si="102">D155-D155/100*17</f>
        <v>1037.5</v>
      </c>
      <c r="G155" s="51">
        <f t="shared" ref="G155:G158" si="103">D155-D155/100*20</f>
        <v>1000</v>
      </c>
      <c r="H155" s="50"/>
      <c r="I155" s="51">
        <f t="shared" si="99"/>
        <v>0</v>
      </c>
      <c r="J155" s="51">
        <f t="shared" si="100"/>
        <v>0</v>
      </c>
      <c r="K155" s="51">
        <f t="shared" si="101"/>
        <v>0</v>
      </c>
      <c r="L155" s="74" t="s">
        <v>180</v>
      </c>
    </row>
    <row r="156" spans="1:12" s="52" customFormat="1" ht="15" customHeight="1" x14ac:dyDescent="0.25">
      <c r="A156" s="48">
        <v>146</v>
      </c>
      <c r="B156" s="67" t="s">
        <v>294</v>
      </c>
      <c r="C156" s="357" t="s">
        <v>522</v>
      </c>
      <c r="D156" s="56">
        <v>1100</v>
      </c>
      <c r="E156" s="51">
        <f t="shared" si="65"/>
        <v>935</v>
      </c>
      <c r="F156" s="51">
        <f t="shared" si="102"/>
        <v>913</v>
      </c>
      <c r="G156" s="51">
        <f t="shared" si="103"/>
        <v>880</v>
      </c>
      <c r="H156" s="50"/>
      <c r="I156" s="51">
        <f t="shared" si="99"/>
        <v>0</v>
      </c>
      <c r="J156" s="51">
        <f t="shared" si="100"/>
        <v>0</v>
      </c>
      <c r="K156" s="51">
        <f t="shared" si="101"/>
        <v>0</v>
      </c>
      <c r="L156" s="75" t="s">
        <v>181</v>
      </c>
    </row>
    <row r="157" spans="1:12" s="52" customFormat="1" ht="15" customHeight="1" x14ac:dyDescent="0.25">
      <c r="A157" s="48">
        <v>147</v>
      </c>
      <c r="B157" s="67" t="s">
        <v>2105</v>
      </c>
      <c r="C157" s="355" t="s">
        <v>2123</v>
      </c>
      <c r="D157" s="354">
        <v>2020</v>
      </c>
      <c r="E157" s="51">
        <f t="shared" si="65"/>
        <v>1717</v>
      </c>
      <c r="F157" s="51">
        <f t="shared" si="102"/>
        <v>1676.6</v>
      </c>
      <c r="G157" s="51">
        <f t="shared" si="103"/>
        <v>1616</v>
      </c>
      <c r="H157" s="50"/>
      <c r="I157" s="51">
        <f t="shared" ref="I157:I158" si="104">H157*E157</f>
        <v>0</v>
      </c>
      <c r="J157" s="51">
        <f t="shared" ref="J157:J158" si="105">H157*F157</f>
        <v>0</v>
      </c>
      <c r="K157" s="51">
        <f t="shared" ref="K157:K158" si="106">H157*G157</f>
        <v>0</v>
      </c>
      <c r="L157" s="74" t="s">
        <v>180</v>
      </c>
    </row>
    <row r="158" spans="1:12" s="52" customFormat="1" ht="15" customHeight="1" x14ac:dyDescent="0.25">
      <c r="A158" s="48">
        <v>148</v>
      </c>
      <c r="B158" s="67" t="s">
        <v>2106</v>
      </c>
      <c r="C158" s="355" t="s">
        <v>2124</v>
      </c>
      <c r="D158" s="354">
        <v>2900</v>
      </c>
      <c r="E158" s="51">
        <f t="shared" si="65"/>
        <v>2465</v>
      </c>
      <c r="F158" s="51">
        <f t="shared" si="102"/>
        <v>2407</v>
      </c>
      <c r="G158" s="51">
        <f t="shared" si="103"/>
        <v>2320</v>
      </c>
      <c r="H158" s="50"/>
      <c r="I158" s="51">
        <f t="shared" si="104"/>
        <v>0</v>
      </c>
      <c r="J158" s="51">
        <f t="shared" si="105"/>
        <v>0</v>
      </c>
      <c r="K158" s="51">
        <f t="shared" si="106"/>
        <v>0</v>
      </c>
      <c r="L158" s="74" t="s">
        <v>180</v>
      </c>
    </row>
    <row r="159" spans="1:12" s="52" customFormat="1" ht="15" customHeight="1" x14ac:dyDescent="0.25">
      <c r="A159" s="48">
        <v>149</v>
      </c>
      <c r="B159" s="67" t="s">
        <v>280</v>
      </c>
      <c r="C159" s="357" t="s">
        <v>508</v>
      </c>
      <c r="D159" s="56">
        <v>4980</v>
      </c>
      <c r="E159" s="51">
        <f t="shared" si="65"/>
        <v>4233</v>
      </c>
      <c r="F159" s="51">
        <f t="shared" si="66"/>
        <v>4133.3999999999996</v>
      </c>
      <c r="G159" s="51">
        <f t="shared" si="67"/>
        <v>3984</v>
      </c>
      <c r="H159" s="50"/>
      <c r="I159" s="51">
        <f>H159*E159</f>
        <v>0</v>
      </c>
      <c r="J159" s="51">
        <f>H159*F159</f>
        <v>0</v>
      </c>
      <c r="K159" s="51">
        <f>H159*G159</f>
        <v>0</v>
      </c>
      <c r="L159" s="75" t="s">
        <v>181</v>
      </c>
    </row>
    <row r="160" spans="1:12" s="52" customFormat="1" ht="18" customHeight="1" x14ac:dyDescent="0.25">
      <c r="A160" s="48"/>
      <c r="B160" s="49"/>
      <c r="C160" s="53" t="s">
        <v>684</v>
      </c>
      <c r="D160" s="51"/>
      <c r="E160" s="51"/>
      <c r="F160" s="51"/>
      <c r="G160" s="51"/>
      <c r="H160" s="50"/>
      <c r="I160" s="51"/>
      <c r="J160" s="51"/>
      <c r="K160" s="51"/>
      <c r="L160" s="50"/>
    </row>
    <row r="161" spans="1:12" s="52" customFormat="1" ht="15" customHeight="1" x14ac:dyDescent="0.25">
      <c r="A161" s="48">
        <v>150</v>
      </c>
      <c r="B161" s="49" t="s">
        <v>2107</v>
      </c>
      <c r="C161" s="355" t="s">
        <v>2122</v>
      </c>
      <c r="D161" s="354">
        <v>2300</v>
      </c>
      <c r="E161" s="51">
        <f t="shared" si="65"/>
        <v>1955</v>
      </c>
      <c r="F161" s="51">
        <f t="shared" ref="F161:F162" si="107">D161-D161/100*17</f>
        <v>1909</v>
      </c>
      <c r="G161" s="51">
        <f t="shared" ref="G161:G162" si="108">D161-D161/100*20</f>
        <v>1840</v>
      </c>
      <c r="H161" s="50"/>
      <c r="I161" s="51">
        <f t="shared" ref="I161:I162" si="109">H161*E161</f>
        <v>0</v>
      </c>
      <c r="J161" s="51">
        <f t="shared" ref="J161:J162" si="110">H161*F161</f>
        <v>0</v>
      </c>
      <c r="K161" s="51">
        <f t="shared" ref="K161:K162" si="111">H161*G161</f>
        <v>0</v>
      </c>
      <c r="L161" s="74" t="s">
        <v>180</v>
      </c>
    </row>
    <row r="162" spans="1:12" s="52" customFormat="1" ht="15" customHeight="1" x14ac:dyDescent="0.25">
      <c r="A162" s="48">
        <v>151</v>
      </c>
      <c r="B162" s="67" t="s">
        <v>295</v>
      </c>
      <c r="C162" s="355" t="s">
        <v>523</v>
      </c>
      <c r="D162" s="354">
        <v>2150</v>
      </c>
      <c r="E162" s="51">
        <f t="shared" si="65"/>
        <v>1827.5</v>
      </c>
      <c r="F162" s="51">
        <f t="shared" si="107"/>
        <v>1784.5</v>
      </c>
      <c r="G162" s="51">
        <f t="shared" si="108"/>
        <v>1720</v>
      </c>
      <c r="H162" s="50"/>
      <c r="I162" s="51">
        <f t="shared" si="109"/>
        <v>0</v>
      </c>
      <c r="J162" s="51">
        <f t="shared" si="110"/>
        <v>0</v>
      </c>
      <c r="K162" s="51">
        <f t="shared" si="111"/>
        <v>0</v>
      </c>
      <c r="L162" s="74" t="s">
        <v>180</v>
      </c>
    </row>
    <row r="163" spans="1:12" s="52" customFormat="1" ht="15" customHeight="1" x14ac:dyDescent="0.25">
      <c r="A163" s="48">
        <v>152</v>
      </c>
      <c r="B163" s="67" t="s">
        <v>296</v>
      </c>
      <c r="C163" s="357" t="s">
        <v>524</v>
      </c>
      <c r="D163" s="56">
        <v>1840</v>
      </c>
      <c r="E163" s="51">
        <f t="shared" si="65"/>
        <v>1564</v>
      </c>
      <c r="F163" s="51">
        <f t="shared" si="66"/>
        <v>1527.2</v>
      </c>
      <c r="G163" s="51">
        <f t="shared" si="67"/>
        <v>1472</v>
      </c>
      <c r="H163" s="50"/>
      <c r="I163" s="51">
        <f t="shared" ref="I163:I173" si="112">H163*E163</f>
        <v>0</v>
      </c>
      <c r="J163" s="51">
        <f t="shared" ref="J163:J173" si="113">H163*F163</f>
        <v>0</v>
      </c>
      <c r="K163" s="51">
        <f t="shared" ref="K163:K173" si="114">H163*G163</f>
        <v>0</v>
      </c>
      <c r="L163" s="75" t="s">
        <v>181</v>
      </c>
    </row>
    <row r="164" spans="1:12" s="52" customFormat="1" ht="15" customHeight="1" x14ac:dyDescent="0.25">
      <c r="A164" s="48">
        <v>153</v>
      </c>
      <c r="B164" s="67" t="s">
        <v>297</v>
      </c>
      <c r="C164" s="355" t="s">
        <v>525</v>
      </c>
      <c r="D164" s="354">
        <v>2250</v>
      </c>
      <c r="E164" s="51">
        <f t="shared" si="65"/>
        <v>1912.5</v>
      </c>
      <c r="F164" s="51">
        <f t="shared" si="66"/>
        <v>1867.5</v>
      </c>
      <c r="G164" s="51">
        <f t="shared" si="67"/>
        <v>1800</v>
      </c>
      <c r="H164" s="50"/>
      <c r="I164" s="51">
        <f t="shared" si="112"/>
        <v>0</v>
      </c>
      <c r="J164" s="51">
        <f t="shared" si="113"/>
        <v>0</v>
      </c>
      <c r="K164" s="51">
        <f t="shared" si="114"/>
        <v>0</v>
      </c>
      <c r="L164" s="74" t="s">
        <v>180</v>
      </c>
    </row>
    <row r="165" spans="1:12" s="52" customFormat="1" ht="15" customHeight="1" x14ac:dyDescent="0.25">
      <c r="A165" s="48">
        <v>154</v>
      </c>
      <c r="B165" s="67" t="s">
        <v>298</v>
      </c>
      <c r="C165" s="355" t="s">
        <v>526</v>
      </c>
      <c r="D165" s="354">
        <v>2150</v>
      </c>
      <c r="E165" s="51">
        <f t="shared" si="65"/>
        <v>1827.5</v>
      </c>
      <c r="F165" s="51">
        <f t="shared" si="66"/>
        <v>1784.5</v>
      </c>
      <c r="G165" s="51">
        <f t="shared" si="67"/>
        <v>1720</v>
      </c>
      <c r="H165" s="50"/>
      <c r="I165" s="51">
        <f t="shared" si="112"/>
        <v>0</v>
      </c>
      <c r="J165" s="51">
        <f t="shared" si="113"/>
        <v>0</v>
      </c>
      <c r="K165" s="51">
        <f t="shared" si="114"/>
        <v>0</v>
      </c>
      <c r="L165" s="74" t="s">
        <v>180</v>
      </c>
    </row>
    <row r="166" spans="1:12" s="52" customFormat="1" ht="15" customHeight="1" x14ac:dyDescent="0.25">
      <c r="A166" s="48">
        <v>155</v>
      </c>
      <c r="B166" s="67" t="s">
        <v>299</v>
      </c>
      <c r="C166" s="355" t="s">
        <v>527</v>
      </c>
      <c r="D166" s="354">
        <v>1200</v>
      </c>
      <c r="E166" s="51">
        <f t="shared" si="65"/>
        <v>1020</v>
      </c>
      <c r="F166" s="51">
        <f t="shared" si="66"/>
        <v>996</v>
      </c>
      <c r="G166" s="51">
        <f t="shared" si="67"/>
        <v>960</v>
      </c>
      <c r="H166" s="50"/>
      <c r="I166" s="51">
        <f t="shared" si="112"/>
        <v>0</v>
      </c>
      <c r="J166" s="51">
        <f t="shared" si="113"/>
        <v>0</v>
      </c>
      <c r="K166" s="51">
        <f t="shared" si="114"/>
        <v>0</v>
      </c>
      <c r="L166" s="74" t="s">
        <v>180</v>
      </c>
    </row>
    <row r="167" spans="1:12" s="52" customFormat="1" ht="15" customHeight="1" x14ac:dyDescent="0.25">
      <c r="A167" s="48">
        <v>156</v>
      </c>
      <c r="B167" s="67" t="s">
        <v>300</v>
      </c>
      <c r="C167" s="355" t="s">
        <v>528</v>
      </c>
      <c r="D167" s="354">
        <v>2130</v>
      </c>
      <c r="E167" s="51">
        <f t="shared" si="65"/>
        <v>1810.5</v>
      </c>
      <c r="F167" s="51">
        <f t="shared" si="66"/>
        <v>1767.9</v>
      </c>
      <c r="G167" s="51">
        <f t="shared" si="67"/>
        <v>1704</v>
      </c>
      <c r="H167" s="50"/>
      <c r="I167" s="51">
        <f t="shared" si="112"/>
        <v>0</v>
      </c>
      <c r="J167" s="51">
        <f t="shared" si="113"/>
        <v>0</v>
      </c>
      <c r="K167" s="51">
        <f t="shared" si="114"/>
        <v>0</v>
      </c>
      <c r="L167" s="74" t="s">
        <v>180</v>
      </c>
    </row>
    <row r="168" spans="1:12" s="52" customFormat="1" ht="15" customHeight="1" x14ac:dyDescent="0.25">
      <c r="A168" s="48">
        <v>157</v>
      </c>
      <c r="B168" s="67" t="s">
        <v>301</v>
      </c>
      <c r="C168" s="355" t="s">
        <v>529</v>
      </c>
      <c r="D168" s="354">
        <v>2310</v>
      </c>
      <c r="E168" s="51">
        <f t="shared" si="65"/>
        <v>1963.5</v>
      </c>
      <c r="F168" s="51">
        <f t="shared" si="66"/>
        <v>1917.3</v>
      </c>
      <c r="G168" s="51">
        <f t="shared" si="67"/>
        <v>1848</v>
      </c>
      <c r="H168" s="50"/>
      <c r="I168" s="51">
        <f t="shared" si="112"/>
        <v>0</v>
      </c>
      <c r="J168" s="51">
        <f t="shared" si="113"/>
        <v>0</v>
      </c>
      <c r="K168" s="51">
        <f t="shared" si="114"/>
        <v>0</v>
      </c>
      <c r="L168" s="74" t="s">
        <v>180</v>
      </c>
    </row>
    <row r="169" spans="1:12" s="52" customFormat="1" ht="15" customHeight="1" x14ac:dyDescent="0.25">
      <c r="A169" s="48">
        <v>158</v>
      </c>
      <c r="B169" s="67" t="s">
        <v>302</v>
      </c>
      <c r="C169" s="355" t="s">
        <v>530</v>
      </c>
      <c r="D169" s="354">
        <v>2900</v>
      </c>
      <c r="E169" s="51">
        <f t="shared" si="65"/>
        <v>2465</v>
      </c>
      <c r="F169" s="51">
        <f t="shared" si="66"/>
        <v>2407</v>
      </c>
      <c r="G169" s="51">
        <f t="shared" si="67"/>
        <v>2320</v>
      </c>
      <c r="H169" s="50"/>
      <c r="I169" s="51">
        <f t="shared" si="112"/>
        <v>0</v>
      </c>
      <c r="J169" s="51">
        <f t="shared" si="113"/>
        <v>0</v>
      </c>
      <c r="K169" s="51">
        <f t="shared" si="114"/>
        <v>0</v>
      </c>
      <c r="L169" s="74" t="s">
        <v>180</v>
      </c>
    </row>
    <row r="170" spans="1:12" s="52" customFormat="1" ht="15" customHeight="1" x14ac:dyDescent="0.25">
      <c r="A170" s="48">
        <v>159</v>
      </c>
      <c r="B170" s="67" t="s">
        <v>303</v>
      </c>
      <c r="C170" s="355" t="s">
        <v>531</v>
      </c>
      <c r="D170" s="354">
        <v>2650</v>
      </c>
      <c r="E170" s="51">
        <f t="shared" si="65"/>
        <v>2252.5</v>
      </c>
      <c r="F170" s="51">
        <f t="shared" si="66"/>
        <v>2199.5</v>
      </c>
      <c r="G170" s="51">
        <f t="shared" si="67"/>
        <v>2120</v>
      </c>
      <c r="H170" s="50"/>
      <c r="I170" s="51">
        <f t="shared" si="112"/>
        <v>0</v>
      </c>
      <c r="J170" s="51">
        <f t="shared" si="113"/>
        <v>0</v>
      </c>
      <c r="K170" s="51">
        <f t="shared" si="114"/>
        <v>0</v>
      </c>
      <c r="L170" s="74" t="s">
        <v>180</v>
      </c>
    </row>
    <row r="171" spans="1:12" s="52" customFormat="1" ht="15" customHeight="1" x14ac:dyDescent="0.25">
      <c r="A171" s="48">
        <v>160</v>
      </c>
      <c r="B171" s="67" t="s">
        <v>304</v>
      </c>
      <c r="C171" s="355" t="s">
        <v>532</v>
      </c>
      <c r="D171" s="354">
        <v>4150</v>
      </c>
      <c r="E171" s="51">
        <f t="shared" si="65"/>
        <v>3527.5</v>
      </c>
      <c r="F171" s="51">
        <f t="shared" si="66"/>
        <v>3444.5</v>
      </c>
      <c r="G171" s="51">
        <f t="shared" si="67"/>
        <v>3320</v>
      </c>
      <c r="H171" s="50"/>
      <c r="I171" s="51">
        <f t="shared" si="112"/>
        <v>0</v>
      </c>
      <c r="J171" s="51">
        <f t="shared" si="113"/>
        <v>0</v>
      </c>
      <c r="K171" s="51">
        <f t="shared" si="114"/>
        <v>0</v>
      </c>
      <c r="L171" s="74" t="s">
        <v>180</v>
      </c>
    </row>
    <row r="172" spans="1:12" s="52" customFormat="1" ht="15" customHeight="1" x14ac:dyDescent="0.25">
      <c r="A172" s="48">
        <v>161</v>
      </c>
      <c r="B172" s="67" t="s">
        <v>305</v>
      </c>
      <c r="C172" s="357" t="s">
        <v>533</v>
      </c>
      <c r="D172" s="56">
        <v>1730</v>
      </c>
      <c r="E172" s="51">
        <f t="shared" si="65"/>
        <v>1470.5</v>
      </c>
      <c r="F172" s="51">
        <f t="shared" si="66"/>
        <v>1435.9</v>
      </c>
      <c r="G172" s="51">
        <f t="shared" si="67"/>
        <v>1384</v>
      </c>
      <c r="H172" s="50"/>
      <c r="I172" s="51">
        <f t="shared" si="112"/>
        <v>0</v>
      </c>
      <c r="J172" s="51">
        <f t="shared" si="113"/>
        <v>0</v>
      </c>
      <c r="K172" s="51">
        <f t="shared" si="114"/>
        <v>0</v>
      </c>
      <c r="L172" s="75" t="s">
        <v>181</v>
      </c>
    </row>
    <row r="173" spans="1:12" s="52" customFormat="1" ht="15" customHeight="1" x14ac:dyDescent="0.25">
      <c r="A173" s="48">
        <v>162</v>
      </c>
      <c r="B173" s="67" t="s">
        <v>2125</v>
      </c>
      <c r="C173" s="355" t="s">
        <v>2126</v>
      </c>
      <c r="D173" s="354">
        <v>2200</v>
      </c>
      <c r="E173" s="51">
        <f t="shared" si="65"/>
        <v>1870</v>
      </c>
      <c r="F173" s="51">
        <f t="shared" ref="F173" si="115">D173-D173/100*17</f>
        <v>1826</v>
      </c>
      <c r="G173" s="51">
        <f t="shared" ref="G173" si="116">D173-D173/100*20</f>
        <v>1760</v>
      </c>
      <c r="H173" s="50"/>
      <c r="I173" s="51">
        <f t="shared" si="112"/>
        <v>0</v>
      </c>
      <c r="J173" s="51">
        <f t="shared" si="113"/>
        <v>0</v>
      </c>
      <c r="K173" s="51">
        <f t="shared" si="114"/>
        <v>0</v>
      </c>
      <c r="L173" s="74" t="s">
        <v>180</v>
      </c>
    </row>
    <row r="174" spans="1:12" s="52" customFormat="1" ht="15" customHeight="1" x14ac:dyDescent="0.25">
      <c r="A174" s="48">
        <v>163</v>
      </c>
      <c r="B174" s="67" t="s">
        <v>306</v>
      </c>
      <c r="C174" s="355" t="s">
        <v>534</v>
      </c>
      <c r="D174" s="354">
        <v>2200</v>
      </c>
      <c r="E174" s="51">
        <f t="shared" si="65"/>
        <v>1870</v>
      </c>
      <c r="F174" s="51">
        <f t="shared" si="66"/>
        <v>1826</v>
      </c>
      <c r="G174" s="51">
        <f t="shared" si="67"/>
        <v>1760</v>
      </c>
      <c r="H174" s="50"/>
      <c r="I174" s="51">
        <f t="shared" ref="I174:I180" si="117">H174*E174</f>
        <v>0</v>
      </c>
      <c r="J174" s="51">
        <f t="shared" ref="J174:J180" si="118">H174*F174</f>
        <v>0</v>
      </c>
      <c r="K174" s="51">
        <f t="shared" ref="K174:K180" si="119">H174*G174</f>
        <v>0</v>
      </c>
      <c r="L174" s="74" t="s">
        <v>180</v>
      </c>
    </row>
    <row r="175" spans="1:12" s="52" customFormat="1" ht="15" customHeight="1" x14ac:dyDescent="0.25">
      <c r="A175" s="48">
        <v>164</v>
      </c>
      <c r="B175" s="67" t="s">
        <v>307</v>
      </c>
      <c r="C175" s="357" t="s">
        <v>535</v>
      </c>
      <c r="D175" s="56">
        <v>1300</v>
      </c>
      <c r="E175" s="51">
        <f t="shared" si="65"/>
        <v>1105</v>
      </c>
      <c r="F175" s="51">
        <f t="shared" si="66"/>
        <v>1079</v>
      </c>
      <c r="G175" s="51">
        <f t="shared" si="67"/>
        <v>1040</v>
      </c>
      <c r="H175" s="50"/>
      <c r="I175" s="51">
        <f t="shared" si="117"/>
        <v>0</v>
      </c>
      <c r="J175" s="51">
        <f t="shared" si="118"/>
        <v>0</v>
      </c>
      <c r="K175" s="51">
        <f t="shared" si="119"/>
        <v>0</v>
      </c>
      <c r="L175" s="75" t="s">
        <v>181</v>
      </c>
    </row>
    <row r="176" spans="1:12" s="52" customFormat="1" ht="15" customHeight="1" x14ac:dyDescent="0.25">
      <c r="A176" s="48">
        <v>165</v>
      </c>
      <c r="B176" s="67" t="s">
        <v>308</v>
      </c>
      <c r="C176" s="357" t="s">
        <v>536</v>
      </c>
      <c r="D176" s="56">
        <v>1990</v>
      </c>
      <c r="E176" s="51">
        <f t="shared" si="65"/>
        <v>1691.5</v>
      </c>
      <c r="F176" s="51">
        <f t="shared" si="66"/>
        <v>1651.7</v>
      </c>
      <c r="G176" s="51">
        <f t="shared" si="67"/>
        <v>1592</v>
      </c>
      <c r="H176" s="50"/>
      <c r="I176" s="51">
        <f t="shared" si="117"/>
        <v>0</v>
      </c>
      <c r="J176" s="51">
        <f t="shared" si="118"/>
        <v>0</v>
      </c>
      <c r="K176" s="51">
        <f t="shared" si="119"/>
        <v>0</v>
      </c>
      <c r="L176" s="75" t="s">
        <v>181</v>
      </c>
    </row>
    <row r="177" spans="1:12" s="52" customFormat="1" ht="15" customHeight="1" x14ac:dyDescent="0.25">
      <c r="A177" s="48">
        <v>166</v>
      </c>
      <c r="B177" s="67" t="s">
        <v>2127</v>
      </c>
      <c r="C177" s="355" t="s">
        <v>2128</v>
      </c>
      <c r="D177" s="354">
        <v>2200</v>
      </c>
      <c r="E177" s="51">
        <f t="shared" si="65"/>
        <v>1870</v>
      </c>
      <c r="F177" s="51">
        <f t="shared" ref="F177" si="120">D177-D177/100*17</f>
        <v>1826</v>
      </c>
      <c r="G177" s="51">
        <f t="shared" ref="G177" si="121">D177-D177/100*20</f>
        <v>1760</v>
      </c>
      <c r="H177" s="50"/>
      <c r="I177" s="51">
        <f t="shared" si="117"/>
        <v>0</v>
      </c>
      <c r="J177" s="51">
        <f t="shared" si="118"/>
        <v>0</v>
      </c>
      <c r="K177" s="51">
        <f t="shared" si="119"/>
        <v>0</v>
      </c>
      <c r="L177" s="74" t="s">
        <v>180</v>
      </c>
    </row>
    <row r="178" spans="1:12" s="52" customFormat="1" ht="15" customHeight="1" x14ac:dyDescent="0.25">
      <c r="A178" s="48">
        <v>167</v>
      </c>
      <c r="B178" s="67" t="s">
        <v>309</v>
      </c>
      <c r="C178" s="355" t="s">
        <v>537</v>
      </c>
      <c r="D178" s="354">
        <v>2320</v>
      </c>
      <c r="E178" s="51">
        <f t="shared" si="65"/>
        <v>1972</v>
      </c>
      <c r="F178" s="51">
        <f t="shared" si="66"/>
        <v>1925.6</v>
      </c>
      <c r="G178" s="51">
        <f t="shared" si="67"/>
        <v>1856</v>
      </c>
      <c r="H178" s="50"/>
      <c r="I178" s="51">
        <f t="shared" si="117"/>
        <v>0</v>
      </c>
      <c r="J178" s="51">
        <f t="shared" si="118"/>
        <v>0</v>
      </c>
      <c r="K178" s="51">
        <f t="shared" si="119"/>
        <v>0</v>
      </c>
      <c r="L178" s="74" t="s">
        <v>180</v>
      </c>
    </row>
    <row r="179" spans="1:12" s="52" customFormat="1" ht="15" customHeight="1" x14ac:dyDescent="0.25">
      <c r="A179" s="48">
        <v>168</v>
      </c>
      <c r="B179" s="67" t="s">
        <v>310</v>
      </c>
      <c r="C179" s="355" t="s">
        <v>538</v>
      </c>
      <c r="D179" s="354">
        <v>2100</v>
      </c>
      <c r="E179" s="51">
        <f t="shared" si="65"/>
        <v>1785</v>
      </c>
      <c r="F179" s="51">
        <f t="shared" si="66"/>
        <v>1743</v>
      </c>
      <c r="G179" s="51">
        <f t="shared" si="67"/>
        <v>1680</v>
      </c>
      <c r="H179" s="50"/>
      <c r="I179" s="51">
        <f t="shared" si="117"/>
        <v>0</v>
      </c>
      <c r="J179" s="51">
        <f t="shared" si="118"/>
        <v>0</v>
      </c>
      <c r="K179" s="51">
        <f t="shared" si="119"/>
        <v>0</v>
      </c>
      <c r="L179" s="74" t="s">
        <v>180</v>
      </c>
    </row>
    <row r="180" spans="1:12" s="52" customFormat="1" ht="15" customHeight="1" x14ac:dyDescent="0.25">
      <c r="A180" s="48">
        <v>169</v>
      </c>
      <c r="B180" s="67" t="s">
        <v>311</v>
      </c>
      <c r="C180" s="355" t="s">
        <v>539</v>
      </c>
      <c r="D180" s="354">
        <v>2800</v>
      </c>
      <c r="E180" s="51">
        <f t="shared" si="65"/>
        <v>2380</v>
      </c>
      <c r="F180" s="51">
        <f t="shared" si="66"/>
        <v>2324</v>
      </c>
      <c r="G180" s="51">
        <f t="shared" si="67"/>
        <v>2240</v>
      </c>
      <c r="H180" s="50"/>
      <c r="I180" s="51">
        <f t="shared" si="117"/>
        <v>0</v>
      </c>
      <c r="J180" s="51">
        <f t="shared" si="118"/>
        <v>0</v>
      </c>
      <c r="K180" s="51">
        <f t="shared" si="119"/>
        <v>0</v>
      </c>
      <c r="L180" s="74" t="s">
        <v>180</v>
      </c>
    </row>
    <row r="181" spans="1:12" s="52" customFormat="1" ht="15" customHeight="1" x14ac:dyDescent="0.25">
      <c r="A181" s="48">
        <v>170</v>
      </c>
      <c r="B181" s="67" t="s">
        <v>312</v>
      </c>
      <c r="C181" s="357" t="s">
        <v>540</v>
      </c>
      <c r="D181" s="56">
        <v>1990</v>
      </c>
      <c r="E181" s="51">
        <f t="shared" si="65"/>
        <v>1691.5</v>
      </c>
      <c r="F181" s="51">
        <f t="shared" si="66"/>
        <v>1651.7</v>
      </c>
      <c r="G181" s="51">
        <f t="shared" si="67"/>
        <v>1592</v>
      </c>
      <c r="H181" s="50"/>
      <c r="I181" s="51">
        <f t="shared" ref="I181:I190" si="122">H181*E181</f>
        <v>0</v>
      </c>
      <c r="J181" s="51">
        <f t="shared" ref="J181:J190" si="123">H181*F181</f>
        <v>0</v>
      </c>
      <c r="K181" s="51">
        <f t="shared" ref="K181:K190" si="124">H181*G181</f>
        <v>0</v>
      </c>
      <c r="L181" s="75" t="s">
        <v>181</v>
      </c>
    </row>
    <row r="182" spans="1:12" s="52" customFormat="1" ht="15" customHeight="1" x14ac:dyDescent="0.25">
      <c r="A182" s="48">
        <v>171</v>
      </c>
      <c r="B182" s="67" t="s">
        <v>313</v>
      </c>
      <c r="C182" s="357" t="s">
        <v>541</v>
      </c>
      <c r="D182" s="56">
        <v>1300</v>
      </c>
      <c r="E182" s="51">
        <f t="shared" si="65"/>
        <v>1105</v>
      </c>
      <c r="F182" s="51">
        <f t="shared" si="66"/>
        <v>1079</v>
      </c>
      <c r="G182" s="51">
        <f t="shared" si="67"/>
        <v>1040</v>
      </c>
      <c r="H182" s="50"/>
      <c r="I182" s="51">
        <f t="shared" si="122"/>
        <v>0</v>
      </c>
      <c r="J182" s="51">
        <f t="shared" si="123"/>
        <v>0</v>
      </c>
      <c r="K182" s="51">
        <f t="shared" si="124"/>
        <v>0</v>
      </c>
      <c r="L182" s="75" t="s">
        <v>181</v>
      </c>
    </row>
    <row r="183" spans="1:12" s="52" customFormat="1" ht="15" customHeight="1" x14ac:dyDescent="0.25">
      <c r="A183" s="48">
        <v>172</v>
      </c>
      <c r="B183" s="67" t="s">
        <v>448</v>
      </c>
      <c r="C183" s="355" t="s">
        <v>542</v>
      </c>
      <c r="D183" s="354">
        <v>1740</v>
      </c>
      <c r="E183" s="51">
        <f t="shared" si="65"/>
        <v>1479</v>
      </c>
      <c r="F183" s="51">
        <f t="shared" si="66"/>
        <v>1444.2</v>
      </c>
      <c r="G183" s="51">
        <f t="shared" si="67"/>
        <v>1392</v>
      </c>
      <c r="H183" s="50"/>
      <c r="I183" s="51">
        <f t="shared" si="122"/>
        <v>0</v>
      </c>
      <c r="J183" s="51">
        <f t="shared" si="123"/>
        <v>0</v>
      </c>
      <c r="K183" s="51">
        <f t="shared" si="124"/>
        <v>0</v>
      </c>
      <c r="L183" s="74" t="s">
        <v>180</v>
      </c>
    </row>
    <row r="184" spans="1:12" s="52" customFormat="1" ht="15" customHeight="1" x14ac:dyDescent="0.25">
      <c r="A184" s="48">
        <v>173</v>
      </c>
      <c r="B184" s="67" t="s">
        <v>314</v>
      </c>
      <c r="C184" s="357" t="s">
        <v>543</v>
      </c>
      <c r="D184" s="56">
        <v>1990</v>
      </c>
      <c r="E184" s="51">
        <f t="shared" si="65"/>
        <v>1691.5</v>
      </c>
      <c r="F184" s="51">
        <f t="shared" si="66"/>
        <v>1651.7</v>
      </c>
      <c r="G184" s="51">
        <f t="shared" si="67"/>
        <v>1592</v>
      </c>
      <c r="H184" s="50"/>
      <c r="I184" s="51">
        <f t="shared" si="122"/>
        <v>0</v>
      </c>
      <c r="J184" s="51">
        <f t="shared" si="123"/>
        <v>0</v>
      </c>
      <c r="K184" s="51">
        <f t="shared" si="124"/>
        <v>0</v>
      </c>
      <c r="L184" s="75" t="s">
        <v>181</v>
      </c>
    </row>
    <row r="185" spans="1:12" s="52" customFormat="1" ht="15" customHeight="1" x14ac:dyDescent="0.25">
      <c r="A185" s="48">
        <v>174</v>
      </c>
      <c r="B185" s="67" t="s">
        <v>2340</v>
      </c>
      <c r="C185" s="355" t="s">
        <v>2341</v>
      </c>
      <c r="D185" s="354">
        <v>1430</v>
      </c>
      <c r="E185" s="51">
        <f t="shared" si="65"/>
        <v>1215.5</v>
      </c>
      <c r="F185" s="51">
        <f t="shared" ref="F185" si="125">D185-D185/100*17</f>
        <v>1186.9000000000001</v>
      </c>
      <c r="G185" s="51">
        <f t="shared" ref="G185" si="126">D185-D185/100*20</f>
        <v>1144</v>
      </c>
      <c r="H185" s="50"/>
      <c r="I185" s="51">
        <f t="shared" si="122"/>
        <v>0</v>
      </c>
      <c r="J185" s="51">
        <f t="shared" si="123"/>
        <v>0</v>
      </c>
      <c r="K185" s="51">
        <f t="shared" si="124"/>
        <v>0</v>
      </c>
      <c r="L185" s="74" t="s">
        <v>180</v>
      </c>
    </row>
    <row r="186" spans="1:12" s="52" customFormat="1" ht="15" customHeight="1" x14ac:dyDescent="0.25">
      <c r="A186" s="48">
        <v>175</v>
      </c>
      <c r="B186" s="67" t="s">
        <v>1953</v>
      </c>
      <c r="C186" s="357" t="s">
        <v>544</v>
      </c>
      <c r="D186" s="56">
        <v>3560</v>
      </c>
      <c r="E186" s="51">
        <f t="shared" si="65"/>
        <v>3026</v>
      </c>
      <c r="F186" s="51">
        <f t="shared" si="66"/>
        <v>2954.8</v>
      </c>
      <c r="G186" s="51">
        <f t="shared" si="67"/>
        <v>2848</v>
      </c>
      <c r="H186" s="50"/>
      <c r="I186" s="51">
        <f t="shared" si="122"/>
        <v>0</v>
      </c>
      <c r="J186" s="51">
        <f t="shared" si="123"/>
        <v>0</v>
      </c>
      <c r="K186" s="51">
        <f t="shared" si="124"/>
        <v>0</v>
      </c>
      <c r="L186" s="75" t="s">
        <v>181</v>
      </c>
    </row>
    <row r="187" spans="1:12" s="52" customFormat="1" ht="15" customHeight="1" x14ac:dyDescent="0.25">
      <c r="A187" s="48">
        <v>176</v>
      </c>
      <c r="B187" s="67" t="s">
        <v>315</v>
      </c>
      <c r="C187" s="357" t="s">
        <v>545</v>
      </c>
      <c r="D187" s="56">
        <v>1300</v>
      </c>
      <c r="E187" s="51">
        <f t="shared" si="65"/>
        <v>1105</v>
      </c>
      <c r="F187" s="51">
        <f t="shared" si="66"/>
        <v>1079</v>
      </c>
      <c r="G187" s="51">
        <f t="shared" si="67"/>
        <v>1040</v>
      </c>
      <c r="H187" s="50"/>
      <c r="I187" s="51">
        <f t="shared" si="122"/>
        <v>0</v>
      </c>
      <c r="J187" s="51">
        <f t="shared" si="123"/>
        <v>0</v>
      </c>
      <c r="K187" s="51">
        <f t="shared" si="124"/>
        <v>0</v>
      </c>
      <c r="L187" s="75" t="s">
        <v>181</v>
      </c>
    </row>
    <row r="188" spans="1:12" s="52" customFormat="1" ht="15" customHeight="1" x14ac:dyDescent="0.25">
      <c r="A188" s="48">
        <v>177</v>
      </c>
      <c r="B188" s="67" t="s">
        <v>316</v>
      </c>
      <c r="C188" s="357" t="s">
        <v>546</v>
      </c>
      <c r="D188" s="56">
        <v>1300</v>
      </c>
      <c r="E188" s="51">
        <f t="shared" si="65"/>
        <v>1105</v>
      </c>
      <c r="F188" s="51">
        <f t="shared" si="66"/>
        <v>1079</v>
      </c>
      <c r="G188" s="51">
        <f t="shared" si="67"/>
        <v>1040</v>
      </c>
      <c r="H188" s="50"/>
      <c r="I188" s="51">
        <f t="shared" si="122"/>
        <v>0</v>
      </c>
      <c r="J188" s="51">
        <f t="shared" si="123"/>
        <v>0</v>
      </c>
      <c r="K188" s="51">
        <f t="shared" si="124"/>
        <v>0</v>
      </c>
      <c r="L188" s="75" t="s">
        <v>181</v>
      </c>
    </row>
    <row r="189" spans="1:12" s="52" customFormat="1" ht="15" customHeight="1" x14ac:dyDescent="0.25">
      <c r="A189" s="48">
        <v>178</v>
      </c>
      <c r="B189" s="67" t="s">
        <v>317</v>
      </c>
      <c r="C189" s="357" t="s">
        <v>547</v>
      </c>
      <c r="D189" s="56">
        <v>1300</v>
      </c>
      <c r="E189" s="51">
        <f t="shared" si="65"/>
        <v>1105</v>
      </c>
      <c r="F189" s="51">
        <f t="shared" si="66"/>
        <v>1079</v>
      </c>
      <c r="G189" s="51">
        <f t="shared" si="67"/>
        <v>1040</v>
      </c>
      <c r="H189" s="50"/>
      <c r="I189" s="51">
        <f t="shared" si="122"/>
        <v>0</v>
      </c>
      <c r="J189" s="51">
        <f t="shared" si="123"/>
        <v>0</v>
      </c>
      <c r="K189" s="51">
        <f t="shared" si="124"/>
        <v>0</v>
      </c>
      <c r="L189" s="75" t="s">
        <v>181</v>
      </c>
    </row>
    <row r="190" spans="1:12" s="52" customFormat="1" ht="15" customHeight="1" x14ac:dyDescent="0.25">
      <c r="A190" s="48">
        <v>179</v>
      </c>
      <c r="B190" s="67" t="s">
        <v>318</v>
      </c>
      <c r="C190" s="355" t="s">
        <v>548</v>
      </c>
      <c r="D190" s="354">
        <v>2100</v>
      </c>
      <c r="E190" s="51">
        <f t="shared" si="65"/>
        <v>1785</v>
      </c>
      <c r="F190" s="51">
        <f t="shared" si="66"/>
        <v>1743</v>
      </c>
      <c r="G190" s="51">
        <f t="shared" si="67"/>
        <v>1680</v>
      </c>
      <c r="H190" s="50"/>
      <c r="I190" s="51">
        <f t="shared" si="122"/>
        <v>0</v>
      </c>
      <c r="J190" s="51">
        <f t="shared" si="123"/>
        <v>0</v>
      </c>
      <c r="K190" s="51">
        <f t="shared" si="124"/>
        <v>0</v>
      </c>
      <c r="L190" s="74" t="s">
        <v>180</v>
      </c>
    </row>
    <row r="191" spans="1:12" s="52" customFormat="1" ht="15" customHeight="1" x14ac:dyDescent="0.25">
      <c r="A191" s="48">
        <v>180</v>
      </c>
      <c r="B191" s="67" t="s">
        <v>319</v>
      </c>
      <c r="C191" s="355" t="s">
        <v>549</v>
      </c>
      <c r="D191" s="354">
        <v>2200</v>
      </c>
      <c r="E191" s="51">
        <f t="shared" si="65"/>
        <v>1870</v>
      </c>
      <c r="F191" s="51">
        <f t="shared" si="66"/>
        <v>1826</v>
      </c>
      <c r="G191" s="51">
        <f t="shared" si="67"/>
        <v>1760</v>
      </c>
      <c r="H191" s="50"/>
      <c r="I191" s="51">
        <f t="shared" ref="I191:I192" si="127">H191*E191</f>
        <v>0</v>
      </c>
      <c r="J191" s="51">
        <f t="shared" ref="J191:J192" si="128">H191*F191</f>
        <v>0</v>
      </c>
      <c r="K191" s="51">
        <f t="shared" ref="K191:K192" si="129">H191*G191</f>
        <v>0</v>
      </c>
      <c r="L191" s="74" t="s">
        <v>180</v>
      </c>
    </row>
    <row r="192" spans="1:12" s="52" customFormat="1" ht="15" customHeight="1" x14ac:dyDescent="0.25">
      <c r="A192" s="48">
        <v>181</v>
      </c>
      <c r="B192" s="67" t="s">
        <v>2129</v>
      </c>
      <c r="C192" s="355" t="s">
        <v>2138</v>
      </c>
      <c r="D192" s="354">
        <v>2100</v>
      </c>
      <c r="E192" s="51">
        <f t="shared" si="65"/>
        <v>1785</v>
      </c>
      <c r="F192" s="51">
        <f t="shared" ref="F192" si="130">D192-D192/100*17</f>
        <v>1743</v>
      </c>
      <c r="G192" s="51">
        <f t="shared" ref="G192" si="131">D192-D192/100*20</f>
        <v>1680</v>
      </c>
      <c r="H192" s="50"/>
      <c r="I192" s="51">
        <f t="shared" si="127"/>
        <v>0</v>
      </c>
      <c r="J192" s="51">
        <f t="shared" si="128"/>
        <v>0</v>
      </c>
      <c r="K192" s="51">
        <f t="shared" si="129"/>
        <v>0</v>
      </c>
      <c r="L192" s="74" t="s">
        <v>180</v>
      </c>
    </row>
    <row r="193" spans="1:12" s="52" customFormat="1" ht="15" customHeight="1" x14ac:dyDescent="0.25">
      <c r="A193" s="48">
        <v>182</v>
      </c>
      <c r="B193" s="67" t="s">
        <v>320</v>
      </c>
      <c r="C193" s="357" t="s">
        <v>550</v>
      </c>
      <c r="D193" s="56">
        <v>1990</v>
      </c>
      <c r="E193" s="51">
        <f t="shared" si="65"/>
        <v>1691.5</v>
      </c>
      <c r="F193" s="51">
        <f t="shared" si="66"/>
        <v>1651.7</v>
      </c>
      <c r="G193" s="51">
        <f t="shared" si="67"/>
        <v>1592</v>
      </c>
      <c r="H193" s="50"/>
      <c r="I193" s="51">
        <f>H193*E193</f>
        <v>0</v>
      </c>
      <c r="J193" s="51">
        <f>H193*F193</f>
        <v>0</v>
      </c>
      <c r="K193" s="51">
        <f>H193*G193</f>
        <v>0</v>
      </c>
      <c r="L193" s="75" t="s">
        <v>181</v>
      </c>
    </row>
    <row r="194" spans="1:12" s="52" customFormat="1" ht="15" customHeight="1" x14ac:dyDescent="0.25">
      <c r="A194" s="48">
        <v>183</v>
      </c>
      <c r="B194" s="67" t="s">
        <v>321</v>
      </c>
      <c r="C194" s="355" t="s">
        <v>551</v>
      </c>
      <c r="D194" s="354">
        <v>2200</v>
      </c>
      <c r="E194" s="51">
        <f t="shared" si="65"/>
        <v>1870</v>
      </c>
      <c r="F194" s="51">
        <f t="shared" si="66"/>
        <v>1826</v>
      </c>
      <c r="G194" s="51">
        <f t="shared" si="67"/>
        <v>1760</v>
      </c>
      <c r="H194" s="50"/>
      <c r="I194" s="51">
        <f>H194*E194</f>
        <v>0</v>
      </c>
      <c r="J194" s="51">
        <f>H194*F194</f>
        <v>0</v>
      </c>
      <c r="K194" s="51">
        <f>H194*G194</f>
        <v>0</v>
      </c>
      <c r="L194" s="74" t="s">
        <v>180</v>
      </c>
    </row>
    <row r="195" spans="1:12" s="52" customFormat="1" ht="15" customHeight="1" x14ac:dyDescent="0.25">
      <c r="A195" s="48">
        <v>184</v>
      </c>
      <c r="B195" s="67" t="s">
        <v>322</v>
      </c>
      <c r="C195" s="357" t="s">
        <v>552</v>
      </c>
      <c r="D195" s="56">
        <v>2360</v>
      </c>
      <c r="E195" s="51">
        <f t="shared" si="65"/>
        <v>2006</v>
      </c>
      <c r="F195" s="51">
        <f t="shared" si="66"/>
        <v>1958.8</v>
      </c>
      <c r="G195" s="51">
        <f t="shared" si="67"/>
        <v>1888</v>
      </c>
      <c r="H195" s="50"/>
      <c r="I195" s="51">
        <f>H195*E195</f>
        <v>0</v>
      </c>
      <c r="J195" s="51">
        <f>H195*F195</f>
        <v>0</v>
      </c>
      <c r="K195" s="51">
        <f>H195*G195</f>
        <v>0</v>
      </c>
      <c r="L195" s="75" t="s">
        <v>181</v>
      </c>
    </row>
    <row r="196" spans="1:12" s="52" customFormat="1" ht="15" customHeight="1" x14ac:dyDescent="0.25">
      <c r="A196" s="48">
        <v>185</v>
      </c>
      <c r="B196" s="67" t="s">
        <v>323</v>
      </c>
      <c r="C196" s="355" t="s">
        <v>553</v>
      </c>
      <c r="D196" s="354">
        <v>3300</v>
      </c>
      <c r="E196" s="51">
        <f t="shared" si="65"/>
        <v>2805</v>
      </c>
      <c r="F196" s="51">
        <f t="shared" si="66"/>
        <v>2739</v>
      </c>
      <c r="G196" s="51">
        <f t="shared" si="67"/>
        <v>2640</v>
      </c>
      <c r="H196" s="50"/>
      <c r="I196" s="51">
        <f t="shared" ref="I196:I200" si="132">H196*E196</f>
        <v>0</v>
      </c>
      <c r="J196" s="51">
        <f t="shared" ref="J196:J200" si="133">H196*F196</f>
        <v>0</v>
      </c>
      <c r="K196" s="51">
        <f t="shared" ref="K196:K200" si="134">H196*G196</f>
        <v>0</v>
      </c>
      <c r="L196" s="74" t="s">
        <v>180</v>
      </c>
    </row>
    <row r="197" spans="1:12" s="52" customFormat="1" ht="15" customHeight="1" x14ac:dyDescent="0.25">
      <c r="A197" s="48">
        <v>186</v>
      </c>
      <c r="B197" s="67" t="s">
        <v>324</v>
      </c>
      <c r="C197" s="355" t="s">
        <v>554</v>
      </c>
      <c r="D197" s="354">
        <v>2100</v>
      </c>
      <c r="E197" s="51">
        <f t="shared" si="65"/>
        <v>1785</v>
      </c>
      <c r="F197" s="51">
        <f t="shared" si="66"/>
        <v>1743</v>
      </c>
      <c r="G197" s="51">
        <f t="shared" si="67"/>
        <v>1680</v>
      </c>
      <c r="H197" s="50"/>
      <c r="I197" s="51">
        <f t="shared" si="132"/>
        <v>0</v>
      </c>
      <c r="J197" s="51">
        <f t="shared" si="133"/>
        <v>0</v>
      </c>
      <c r="K197" s="51">
        <f t="shared" si="134"/>
        <v>0</v>
      </c>
      <c r="L197" s="74" t="s">
        <v>180</v>
      </c>
    </row>
    <row r="198" spans="1:12" s="52" customFormat="1" ht="15" customHeight="1" x14ac:dyDescent="0.25">
      <c r="A198" s="48">
        <v>187</v>
      </c>
      <c r="B198" s="67" t="s">
        <v>2130</v>
      </c>
      <c r="C198" s="355" t="s">
        <v>2133</v>
      </c>
      <c r="D198" s="354">
        <v>1450</v>
      </c>
      <c r="E198" s="51">
        <f t="shared" si="65"/>
        <v>1232.5</v>
      </c>
      <c r="F198" s="51">
        <f t="shared" ref="F198:F200" si="135">D198-D198/100*17</f>
        <v>1203.5</v>
      </c>
      <c r="G198" s="51">
        <f t="shared" ref="G198:G200" si="136">D198-D198/100*20</f>
        <v>1160</v>
      </c>
      <c r="H198" s="50"/>
      <c r="I198" s="51">
        <f t="shared" si="132"/>
        <v>0</v>
      </c>
      <c r="J198" s="51">
        <f t="shared" si="133"/>
        <v>0</v>
      </c>
      <c r="K198" s="51">
        <f t="shared" si="134"/>
        <v>0</v>
      </c>
      <c r="L198" s="74" t="s">
        <v>180</v>
      </c>
    </row>
    <row r="199" spans="1:12" s="52" customFormat="1" ht="15" customHeight="1" x14ac:dyDescent="0.25">
      <c r="A199" s="48">
        <v>188</v>
      </c>
      <c r="B199" s="67" t="s">
        <v>2131</v>
      </c>
      <c r="C199" s="355" t="s">
        <v>2134</v>
      </c>
      <c r="D199" s="354">
        <v>1650</v>
      </c>
      <c r="E199" s="51">
        <f t="shared" si="65"/>
        <v>1402.5</v>
      </c>
      <c r="F199" s="51">
        <f t="shared" si="135"/>
        <v>1369.5</v>
      </c>
      <c r="G199" s="51">
        <f t="shared" si="136"/>
        <v>1320</v>
      </c>
      <c r="H199" s="50"/>
      <c r="I199" s="51">
        <f t="shared" si="132"/>
        <v>0</v>
      </c>
      <c r="J199" s="51">
        <f t="shared" si="133"/>
        <v>0</v>
      </c>
      <c r="K199" s="51">
        <f t="shared" si="134"/>
        <v>0</v>
      </c>
      <c r="L199" s="74" t="s">
        <v>180</v>
      </c>
    </row>
    <row r="200" spans="1:12" s="52" customFormat="1" ht="15" customHeight="1" x14ac:dyDescent="0.25">
      <c r="A200" s="48">
        <v>189</v>
      </c>
      <c r="B200" s="67" t="s">
        <v>2132</v>
      </c>
      <c r="C200" s="355" t="s">
        <v>2135</v>
      </c>
      <c r="D200" s="354">
        <v>1650</v>
      </c>
      <c r="E200" s="51">
        <f t="shared" si="65"/>
        <v>1402.5</v>
      </c>
      <c r="F200" s="51">
        <f t="shared" si="135"/>
        <v>1369.5</v>
      </c>
      <c r="G200" s="51">
        <f t="shared" si="136"/>
        <v>1320</v>
      </c>
      <c r="H200" s="50"/>
      <c r="I200" s="51">
        <f t="shared" si="132"/>
        <v>0</v>
      </c>
      <c r="J200" s="51">
        <f t="shared" si="133"/>
        <v>0</v>
      </c>
      <c r="K200" s="51">
        <f t="shared" si="134"/>
        <v>0</v>
      </c>
      <c r="L200" s="74" t="s">
        <v>180</v>
      </c>
    </row>
    <row r="201" spans="1:12" s="52" customFormat="1" ht="15" customHeight="1" x14ac:dyDescent="0.25">
      <c r="A201" s="48">
        <v>190</v>
      </c>
      <c r="B201" s="67" t="s">
        <v>325</v>
      </c>
      <c r="C201" s="357" t="s">
        <v>555</v>
      </c>
      <c r="D201" s="56">
        <v>1840</v>
      </c>
      <c r="E201" s="51">
        <f t="shared" si="65"/>
        <v>1564</v>
      </c>
      <c r="F201" s="51">
        <f t="shared" si="66"/>
        <v>1527.2</v>
      </c>
      <c r="G201" s="51">
        <f t="shared" si="67"/>
        <v>1472</v>
      </c>
      <c r="H201" s="50"/>
      <c r="I201" s="51">
        <f>H201*E201</f>
        <v>0</v>
      </c>
      <c r="J201" s="51">
        <f>H201*F201</f>
        <v>0</v>
      </c>
      <c r="K201" s="51">
        <f>H201*G201</f>
        <v>0</v>
      </c>
      <c r="L201" s="75" t="s">
        <v>181</v>
      </c>
    </row>
    <row r="202" spans="1:12" s="52" customFormat="1" ht="15" customHeight="1" x14ac:dyDescent="0.25">
      <c r="A202" s="48">
        <v>191</v>
      </c>
      <c r="B202" s="67" t="s">
        <v>326</v>
      </c>
      <c r="C202" s="357" t="s">
        <v>631</v>
      </c>
      <c r="D202" s="56">
        <v>2100</v>
      </c>
      <c r="E202" s="51">
        <f t="shared" si="65"/>
        <v>1785</v>
      </c>
      <c r="F202" s="51">
        <f t="shared" si="66"/>
        <v>1743</v>
      </c>
      <c r="G202" s="51">
        <f t="shared" si="67"/>
        <v>1680</v>
      </c>
      <c r="H202" s="50"/>
      <c r="I202" s="51">
        <f>H202*E202</f>
        <v>0</v>
      </c>
      <c r="J202" s="51">
        <f>H202*F202</f>
        <v>0</v>
      </c>
      <c r="K202" s="51">
        <f>H202*G202</f>
        <v>0</v>
      </c>
      <c r="L202" s="75" t="s">
        <v>181</v>
      </c>
    </row>
    <row r="203" spans="1:12" s="52" customFormat="1" ht="15" customHeight="1" x14ac:dyDescent="0.25">
      <c r="A203" s="48">
        <v>192</v>
      </c>
      <c r="B203" s="67" t="s">
        <v>2342</v>
      </c>
      <c r="C203" s="355" t="s">
        <v>2327</v>
      </c>
      <c r="D203" s="354">
        <v>1580</v>
      </c>
      <c r="E203" s="51">
        <f t="shared" si="65"/>
        <v>1343</v>
      </c>
      <c r="F203" s="51">
        <f t="shared" ref="F203" si="137">D203-D203/100*17</f>
        <v>1311.4</v>
      </c>
      <c r="G203" s="51">
        <f t="shared" ref="G203" si="138">D203-D203/100*20</f>
        <v>1264</v>
      </c>
      <c r="H203" s="50"/>
      <c r="I203" s="51">
        <f>H203*E203</f>
        <v>0</v>
      </c>
      <c r="J203" s="51">
        <f>H203*F203</f>
        <v>0</v>
      </c>
      <c r="K203" s="51">
        <f>H203*G203</f>
        <v>0</v>
      </c>
      <c r="L203" s="74" t="s">
        <v>180</v>
      </c>
    </row>
    <row r="204" spans="1:12" s="52" customFormat="1" ht="15.75" customHeight="1" x14ac:dyDescent="0.25">
      <c r="A204" s="48">
        <v>193</v>
      </c>
      <c r="B204" s="67" t="s">
        <v>327</v>
      </c>
      <c r="C204" s="357" t="s">
        <v>632</v>
      </c>
      <c r="D204" s="56">
        <v>6300</v>
      </c>
      <c r="E204" s="51">
        <f t="shared" si="65"/>
        <v>5355</v>
      </c>
      <c r="F204" s="51">
        <f t="shared" si="66"/>
        <v>5229</v>
      </c>
      <c r="G204" s="51">
        <f t="shared" si="67"/>
        <v>5040</v>
      </c>
      <c r="H204" s="50"/>
      <c r="I204" s="51">
        <f>H204*E204</f>
        <v>0</v>
      </c>
      <c r="J204" s="51">
        <f>H204*F204</f>
        <v>0</v>
      </c>
      <c r="K204" s="51">
        <f>H204*G204</f>
        <v>0</v>
      </c>
      <c r="L204" s="75" t="s">
        <v>181</v>
      </c>
    </row>
    <row r="205" spans="1:12" s="52" customFormat="1" ht="15" customHeight="1" x14ac:dyDescent="0.25">
      <c r="A205" s="48"/>
      <c r="B205" s="49"/>
      <c r="C205" s="53" t="s">
        <v>685</v>
      </c>
      <c r="D205" s="51"/>
      <c r="E205" s="51"/>
      <c r="F205" s="51"/>
      <c r="G205" s="51"/>
      <c r="H205" s="50"/>
      <c r="I205" s="51"/>
      <c r="J205" s="51"/>
      <c r="K205" s="51"/>
      <c r="L205" s="50"/>
    </row>
    <row r="206" spans="1:12" s="52" customFormat="1" ht="15" customHeight="1" x14ac:dyDescent="0.25">
      <c r="A206" s="48">
        <v>194</v>
      </c>
      <c r="B206" s="67" t="s">
        <v>328</v>
      </c>
      <c r="C206" s="355" t="s">
        <v>633</v>
      </c>
      <c r="D206" s="354">
        <v>1990</v>
      </c>
      <c r="E206" s="51">
        <f t="shared" si="65"/>
        <v>1691.5</v>
      </c>
      <c r="F206" s="51">
        <f t="shared" si="66"/>
        <v>1651.7</v>
      </c>
      <c r="G206" s="51">
        <f t="shared" si="67"/>
        <v>1592</v>
      </c>
      <c r="H206" s="50"/>
      <c r="I206" s="51">
        <f t="shared" ref="I206" si="139">H206*E206</f>
        <v>0</v>
      </c>
      <c r="J206" s="51">
        <f t="shared" ref="J206" si="140">H206*F206</f>
        <v>0</v>
      </c>
      <c r="K206" s="51">
        <f t="shared" ref="K206" si="141">H206*G206</f>
        <v>0</v>
      </c>
      <c r="L206" s="74" t="s">
        <v>180</v>
      </c>
    </row>
    <row r="207" spans="1:12" s="52" customFormat="1" ht="15" customHeight="1" x14ac:dyDescent="0.25">
      <c r="A207" s="48">
        <v>195</v>
      </c>
      <c r="B207" s="67" t="s">
        <v>449</v>
      </c>
      <c r="C207" s="355" t="s">
        <v>634</v>
      </c>
      <c r="D207" s="354">
        <v>2100</v>
      </c>
      <c r="E207" s="51">
        <f t="shared" si="65"/>
        <v>1785</v>
      </c>
      <c r="F207" s="51">
        <f t="shared" si="66"/>
        <v>1743</v>
      </c>
      <c r="G207" s="51">
        <f t="shared" si="67"/>
        <v>1680</v>
      </c>
      <c r="H207" s="50"/>
      <c r="I207" s="51">
        <f t="shared" ref="I207:I210" si="142">H207*E207</f>
        <v>0</v>
      </c>
      <c r="J207" s="51">
        <f t="shared" ref="J207:J210" si="143">H207*F207</f>
        <v>0</v>
      </c>
      <c r="K207" s="51">
        <f t="shared" ref="K207:K210" si="144">H207*G207</f>
        <v>0</v>
      </c>
      <c r="L207" s="74" t="s">
        <v>180</v>
      </c>
    </row>
    <row r="208" spans="1:12" s="52" customFormat="1" ht="15" customHeight="1" x14ac:dyDescent="0.25">
      <c r="A208" s="48">
        <v>196</v>
      </c>
      <c r="B208" s="67" t="s">
        <v>2136</v>
      </c>
      <c r="C208" s="355" t="s">
        <v>2137</v>
      </c>
      <c r="D208" s="354">
        <v>6720</v>
      </c>
      <c r="E208" s="51">
        <f t="shared" si="65"/>
        <v>5712</v>
      </c>
      <c r="F208" s="51">
        <f t="shared" ref="F208" si="145">D208-D208/100*17</f>
        <v>5577.6</v>
      </c>
      <c r="G208" s="51">
        <f t="shared" ref="G208" si="146">D208-D208/100*20</f>
        <v>5376</v>
      </c>
      <c r="H208" s="50"/>
      <c r="I208" s="51">
        <f t="shared" si="142"/>
        <v>0</v>
      </c>
      <c r="J208" s="51">
        <f t="shared" si="143"/>
        <v>0</v>
      </c>
      <c r="K208" s="51">
        <f t="shared" si="144"/>
        <v>0</v>
      </c>
      <c r="L208" s="74" t="s">
        <v>180</v>
      </c>
    </row>
    <row r="209" spans="1:13" s="52" customFormat="1" ht="15" customHeight="1" x14ac:dyDescent="0.25">
      <c r="A209" s="48">
        <v>197</v>
      </c>
      <c r="B209" s="67" t="s">
        <v>329</v>
      </c>
      <c r="C209" s="355" t="s">
        <v>635</v>
      </c>
      <c r="D209" s="354">
        <v>1650</v>
      </c>
      <c r="E209" s="51">
        <f t="shared" si="65"/>
        <v>1402.5</v>
      </c>
      <c r="F209" s="51">
        <f t="shared" si="66"/>
        <v>1369.5</v>
      </c>
      <c r="G209" s="51">
        <f t="shared" si="67"/>
        <v>1320</v>
      </c>
      <c r="H209" s="50"/>
      <c r="I209" s="51">
        <f t="shared" si="142"/>
        <v>0</v>
      </c>
      <c r="J209" s="51">
        <f t="shared" si="143"/>
        <v>0</v>
      </c>
      <c r="K209" s="51">
        <f t="shared" si="144"/>
        <v>0</v>
      </c>
      <c r="L209" s="74" t="s">
        <v>180</v>
      </c>
    </row>
    <row r="210" spans="1:13" s="52" customFormat="1" ht="15" customHeight="1" x14ac:dyDescent="0.25">
      <c r="A210" s="48">
        <v>198</v>
      </c>
      <c r="B210" s="67" t="s">
        <v>330</v>
      </c>
      <c r="C210" s="355" t="s">
        <v>636</v>
      </c>
      <c r="D210" s="354">
        <v>2310</v>
      </c>
      <c r="E210" s="51">
        <f t="shared" si="65"/>
        <v>1963.5</v>
      </c>
      <c r="F210" s="51">
        <f t="shared" si="66"/>
        <v>1917.3</v>
      </c>
      <c r="G210" s="51">
        <f t="shared" si="67"/>
        <v>1848</v>
      </c>
      <c r="H210" s="50"/>
      <c r="I210" s="51">
        <f t="shared" si="142"/>
        <v>0</v>
      </c>
      <c r="J210" s="51">
        <f t="shared" si="143"/>
        <v>0</v>
      </c>
      <c r="K210" s="51">
        <f t="shared" si="144"/>
        <v>0</v>
      </c>
      <c r="L210" s="74" t="s">
        <v>180</v>
      </c>
    </row>
    <row r="211" spans="1:13" s="52" customFormat="1" ht="15" customHeight="1" x14ac:dyDescent="0.25">
      <c r="A211" s="48">
        <v>199</v>
      </c>
      <c r="B211" s="67" t="s">
        <v>331</v>
      </c>
      <c r="C211" s="357" t="s">
        <v>637</v>
      </c>
      <c r="D211" s="56">
        <v>2100</v>
      </c>
      <c r="E211" s="51">
        <f t="shared" ref="E211:E297" si="147">D211-D211/100*15</f>
        <v>1785</v>
      </c>
      <c r="F211" s="51">
        <f t="shared" ref="F211:F297" si="148">D211-D211/100*17</f>
        <v>1743</v>
      </c>
      <c r="G211" s="51">
        <f t="shared" ref="G211:G297" si="149">D211-D211/100*20</f>
        <v>1680</v>
      </c>
      <c r="H211" s="50"/>
      <c r="I211" s="51">
        <f>H211*E211</f>
        <v>0</v>
      </c>
      <c r="J211" s="51">
        <f>H211*F211</f>
        <v>0</v>
      </c>
      <c r="K211" s="51">
        <f>H211*G211</f>
        <v>0</v>
      </c>
      <c r="L211" s="75" t="s">
        <v>181</v>
      </c>
    </row>
    <row r="212" spans="1:13" s="52" customFormat="1" ht="15" customHeight="1" x14ac:dyDescent="0.25">
      <c r="A212" s="48">
        <v>200</v>
      </c>
      <c r="B212" s="67" t="s">
        <v>332</v>
      </c>
      <c r="C212" s="357" t="s">
        <v>638</v>
      </c>
      <c r="D212" s="56">
        <v>1990</v>
      </c>
      <c r="E212" s="51">
        <f t="shared" si="147"/>
        <v>1691.5</v>
      </c>
      <c r="F212" s="51">
        <f t="shared" si="148"/>
        <v>1651.7</v>
      </c>
      <c r="G212" s="51">
        <f t="shared" si="149"/>
        <v>1592</v>
      </c>
      <c r="H212" s="50"/>
      <c r="I212" s="51">
        <f>H212*E212</f>
        <v>0</v>
      </c>
      <c r="J212" s="51">
        <f>H212*F212</f>
        <v>0</v>
      </c>
      <c r="K212" s="51">
        <f>H212*G212</f>
        <v>0</v>
      </c>
      <c r="L212" s="75" t="s">
        <v>181</v>
      </c>
    </row>
    <row r="213" spans="1:13" s="52" customFormat="1" ht="15" customHeight="1" x14ac:dyDescent="0.25">
      <c r="A213" s="48">
        <v>201</v>
      </c>
      <c r="B213" s="67" t="s">
        <v>2139</v>
      </c>
      <c r="C213" s="355" t="s">
        <v>637</v>
      </c>
      <c r="D213" s="354">
        <v>2100</v>
      </c>
      <c r="E213" s="51">
        <f t="shared" si="147"/>
        <v>1785</v>
      </c>
      <c r="F213" s="51">
        <f t="shared" ref="F213:F215" si="150">D213-D213/100*17</f>
        <v>1743</v>
      </c>
      <c r="G213" s="51">
        <f t="shared" ref="G213:G215" si="151">D213-D213/100*20</f>
        <v>1680</v>
      </c>
      <c r="H213" s="50"/>
      <c r="I213" s="51">
        <f t="shared" ref="I213:I223" si="152">H213*E213</f>
        <v>0</v>
      </c>
      <c r="J213" s="51">
        <f t="shared" ref="J213:J223" si="153">H213*F213</f>
        <v>0</v>
      </c>
      <c r="K213" s="51">
        <f t="shared" ref="K213:K223" si="154">H213*G213</f>
        <v>0</v>
      </c>
      <c r="L213" s="74" t="s">
        <v>180</v>
      </c>
    </row>
    <row r="214" spans="1:13" s="52" customFormat="1" ht="15" customHeight="1" x14ac:dyDescent="0.25">
      <c r="A214" s="48">
        <v>202</v>
      </c>
      <c r="B214" s="67" t="s">
        <v>2140</v>
      </c>
      <c r="C214" s="355" t="s">
        <v>2142</v>
      </c>
      <c r="D214" s="354">
        <v>2100</v>
      </c>
      <c r="E214" s="51">
        <f t="shared" si="147"/>
        <v>1785</v>
      </c>
      <c r="F214" s="51">
        <f t="shared" si="150"/>
        <v>1743</v>
      </c>
      <c r="G214" s="51">
        <f t="shared" si="151"/>
        <v>1680</v>
      </c>
      <c r="H214" s="50"/>
      <c r="I214" s="51">
        <f t="shared" si="152"/>
        <v>0</v>
      </c>
      <c r="J214" s="51">
        <f t="shared" si="153"/>
        <v>0</v>
      </c>
      <c r="K214" s="51">
        <f t="shared" si="154"/>
        <v>0</v>
      </c>
      <c r="L214" s="74" t="s">
        <v>180</v>
      </c>
    </row>
    <row r="215" spans="1:13" s="52" customFormat="1" ht="15" customHeight="1" x14ac:dyDescent="0.25">
      <c r="A215" s="48">
        <v>203</v>
      </c>
      <c r="B215" s="67" t="s">
        <v>2141</v>
      </c>
      <c r="C215" s="355" t="s">
        <v>638</v>
      </c>
      <c r="D215" s="354">
        <v>2200</v>
      </c>
      <c r="E215" s="51">
        <f t="shared" si="147"/>
        <v>1870</v>
      </c>
      <c r="F215" s="51">
        <f t="shared" si="150"/>
        <v>1826</v>
      </c>
      <c r="G215" s="51">
        <f t="shared" si="151"/>
        <v>1760</v>
      </c>
      <c r="H215" s="50"/>
      <c r="I215" s="51">
        <f t="shared" si="152"/>
        <v>0</v>
      </c>
      <c r="J215" s="51">
        <f t="shared" si="153"/>
        <v>0</v>
      </c>
      <c r="K215" s="51">
        <f t="shared" si="154"/>
        <v>0</v>
      </c>
      <c r="L215" s="74" t="s">
        <v>180</v>
      </c>
    </row>
    <row r="216" spans="1:13" s="52" customFormat="1" ht="15" customHeight="1" x14ac:dyDescent="0.25">
      <c r="A216" s="48">
        <v>204</v>
      </c>
      <c r="B216" s="67" t="s">
        <v>333</v>
      </c>
      <c r="C216" s="357" t="s">
        <v>639</v>
      </c>
      <c r="D216" s="56">
        <v>2250</v>
      </c>
      <c r="E216" s="51">
        <f t="shared" si="147"/>
        <v>1912.5</v>
      </c>
      <c r="F216" s="51">
        <f t="shared" si="148"/>
        <v>1867.5</v>
      </c>
      <c r="G216" s="51">
        <f t="shared" si="149"/>
        <v>1800</v>
      </c>
      <c r="H216" s="50"/>
      <c r="I216" s="51">
        <f t="shared" si="152"/>
        <v>0</v>
      </c>
      <c r="J216" s="51">
        <f t="shared" si="153"/>
        <v>0</v>
      </c>
      <c r="K216" s="51">
        <f t="shared" si="154"/>
        <v>0</v>
      </c>
      <c r="L216" s="75" t="s">
        <v>181</v>
      </c>
    </row>
    <row r="217" spans="1:13" s="52" customFormat="1" ht="15" customHeight="1" x14ac:dyDescent="0.25">
      <c r="A217" s="48">
        <v>205</v>
      </c>
      <c r="B217" s="67" t="s">
        <v>334</v>
      </c>
      <c r="C217" s="355" t="s">
        <v>640</v>
      </c>
      <c r="D217" s="354">
        <v>1630</v>
      </c>
      <c r="E217" s="51">
        <f t="shared" si="147"/>
        <v>1385.5</v>
      </c>
      <c r="F217" s="51">
        <f t="shared" si="148"/>
        <v>1352.9</v>
      </c>
      <c r="G217" s="51">
        <f t="shared" si="149"/>
        <v>1304</v>
      </c>
      <c r="H217" s="50"/>
      <c r="I217" s="51">
        <f t="shared" si="152"/>
        <v>0</v>
      </c>
      <c r="J217" s="51">
        <f t="shared" si="153"/>
        <v>0</v>
      </c>
      <c r="K217" s="51">
        <f t="shared" si="154"/>
        <v>0</v>
      </c>
      <c r="L217" s="74" t="s">
        <v>180</v>
      </c>
    </row>
    <row r="218" spans="1:13" s="52" customFormat="1" ht="15" customHeight="1" x14ac:dyDescent="0.25">
      <c r="A218" s="48">
        <v>206</v>
      </c>
      <c r="B218" s="67" t="s">
        <v>2143</v>
      </c>
      <c r="C218" s="355" t="s">
        <v>2149</v>
      </c>
      <c r="D218" s="354">
        <v>2200</v>
      </c>
      <c r="E218" s="51">
        <f t="shared" si="147"/>
        <v>1870</v>
      </c>
      <c r="F218" s="51">
        <f t="shared" ref="F218:F221" si="155">D218-D218/100*17</f>
        <v>1826</v>
      </c>
      <c r="G218" s="51">
        <f t="shared" ref="G218:G221" si="156">D218-D218/100*20</f>
        <v>1760</v>
      </c>
      <c r="H218" s="50"/>
      <c r="I218" s="51">
        <f t="shared" si="152"/>
        <v>0</v>
      </c>
      <c r="J218" s="51">
        <f t="shared" si="153"/>
        <v>0</v>
      </c>
      <c r="K218" s="51">
        <f t="shared" si="154"/>
        <v>0</v>
      </c>
      <c r="L218" s="74" t="s">
        <v>180</v>
      </c>
    </row>
    <row r="219" spans="1:13" s="52" customFormat="1" ht="15" customHeight="1" x14ac:dyDescent="0.25">
      <c r="A219" s="48">
        <v>207</v>
      </c>
      <c r="B219" s="67" t="s">
        <v>2144</v>
      </c>
      <c r="C219" s="355" t="s">
        <v>2150</v>
      </c>
      <c r="D219" s="354">
        <v>2300</v>
      </c>
      <c r="E219" s="51">
        <f t="shared" si="147"/>
        <v>1955</v>
      </c>
      <c r="F219" s="51">
        <f t="shared" si="155"/>
        <v>1909</v>
      </c>
      <c r="G219" s="51">
        <f t="shared" si="156"/>
        <v>1840</v>
      </c>
      <c r="H219" s="50"/>
      <c r="I219" s="51">
        <f t="shared" si="152"/>
        <v>0</v>
      </c>
      <c r="J219" s="51">
        <f t="shared" si="153"/>
        <v>0</v>
      </c>
      <c r="K219" s="51">
        <f t="shared" si="154"/>
        <v>0</v>
      </c>
      <c r="L219" s="74" t="s">
        <v>180</v>
      </c>
    </row>
    <row r="220" spans="1:13" s="52" customFormat="1" ht="15" customHeight="1" x14ac:dyDescent="0.25">
      <c r="A220" s="48">
        <v>208</v>
      </c>
      <c r="B220" s="67" t="s">
        <v>2145</v>
      </c>
      <c r="C220" s="355" t="s">
        <v>2151</v>
      </c>
      <c r="D220" s="354">
        <v>1420</v>
      </c>
      <c r="E220" s="51">
        <f t="shared" si="147"/>
        <v>1207</v>
      </c>
      <c r="F220" s="51">
        <f t="shared" si="155"/>
        <v>1178.5999999999999</v>
      </c>
      <c r="G220" s="51">
        <f t="shared" si="156"/>
        <v>1136</v>
      </c>
      <c r="H220" s="50"/>
      <c r="I220" s="51">
        <f t="shared" si="152"/>
        <v>0</v>
      </c>
      <c r="J220" s="51">
        <f t="shared" si="153"/>
        <v>0</v>
      </c>
      <c r="K220" s="51">
        <f t="shared" si="154"/>
        <v>0</v>
      </c>
      <c r="L220" s="74" t="s">
        <v>180</v>
      </c>
    </row>
    <row r="221" spans="1:13" s="52" customFormat="1" ht="15" customHeight="1" x14ac:dyDescent="0.25">
      <c r="A221" s="48">
        <v>209</v>
      </c>
      <c r="B221" s="67" t="s">
        <v>335</v>
      </c>
      <c r="C221" s="357" t="s">
        <v>2153</v>
      </c>
      <c r="D221" s="56">
        <v>1204</v>
      </c>
      <c r="E221" s="51">
        <f t="shared" si="147"/>
        <v>1023.4</v>
      </c>
      <c r="F221" s="51">
        <f t="shared" si="155"/>
        <v>999.32</v>
      </c>
      <c r="G221" s="51">
        <f t="shared" si="156"/>
        <v>963.2</v>
      </c>
      <c r="H221" s="50"/>
      <c r="I221" s="51">
        <f t="shared" si="152"/>
        <v>0</v>
      </c>
      <c r="J221" s="51">
        <f t="shared" si="153"/>
        <v>0</v>
      </c>
      <c r="K221" s="51">
        <f t="shared" si="154"/>
        <v>0</v>
      </c>
      <c r="L221" s="75" t="s">
        <v>181</v>
      </c>
    </row>
    <row r="222" spans="1:13" s="52" customFormat="1" ht="15" customHeight="1" x14ac:dyDescent="0.25">
      <c r="A222" s="48">
        <v>210</v>
      </c>
      <c r="B222" s="67" t="s">
        <v>2146</v>
      </c>
      <c r="C222" s="355" t="s">
        <v>2152</v>
      </c>
      <c r="D222" s="354">
        <v>2200</v>
      </c>
      <c r="E222" s="51">
        <f t="shared" si="147"/>
        <v>1870</v>
      </c>
      <c r="F222" s="51">
        <f t="shared" ref="F222:F224" si="157">D222-D222/100*17</f>
        <v>1826</v>
      </c>
      <c r="G222" s="51">
        <f t="shared" ref="G222:G224" si="158">D222-D222/100*20</f>
        <v>1760</v>
      </c>
      <c r="H222" s="50"/>
      <c r="I222" s="51">
        <f t="shared" si="152"/>
        <v>0</v>
      </c>
      <c r="J222" s="51">
        <f t="shared" si="153"/>
        <v>0</v>
      </c>
      <c r="K222" s="51">
        <f t="shared" si="154"/>
        <v>0</v>
      </c>
      <c r="L222" s="74" t="s">
        <v>180</v>
      </c>
    </row>
    <row r="223" spans="1:13" s="52" customFormat="1" ht="15" customHeight="1" x14ac:dyDescent="0.25">
      <c r="A223" s="48">
        <v>211</v>
      </c>
      <c r="B223" s="67" t="s">
        <v>2147</v>
      </c>
      <c r="C223" s="355" t="s">
        <v>2154</v>
      </c>
      <c r="D223" s="354">
        <v>2200</v>
      </c>
      <c r="E223" s="51">
        <f t="shared" si="147"/>
        <v>1870</v>
      </c>
      <c r="F223" s="51">
        <f t="shared" si="157"/>
        <v>1826</v>
      </c>
      <c r="G223" s="51">
        <f t="shared" si="158"/>
        <v>1760</v>
      </c>
      <c r="H223" s="50"/>
      <c r="I223" s="51">
        <f t="shared" si="152"/>
        <v>0</v>
      </c>
      <c r="J223" s="51">
        <f t="shared" si="153"/>
        <v>0</v>
      </c>
      <c r="K223" s="51">
        <f t="shared" si="154"/>
        <v>0</v>
      </c>
      <c r="L223" s="74" t="s">
        <v>180</v>
      </c>
      <c r="M223" s="362"/>
    </row>
    <row r="224" spans="1:13" s="52" customFormat="1" ht="15" customHeight="1" x14ac:dyDescent="0.25">
      <c r="A224" s="48">
        <v>212</v>
      </c>
      <c r="B224" s="67" t="s">
        <v>2148</v>
      </c>
      <c r="C224" s="355" t="s">
        <v>2155</v>
      </c>
      <c r="D224" s="354">
        <v>1430</v>
      </c>
      <c r="E224" s="51">
        <f t="shared" si="147"/>
        <v>1215.5</v>
      </c>
      <c r="F224" s="51">
        <f t="shared" si="157"/>
        <v>1186.9000000000001</v>
      </c>
      <c r="G224" s="51">
        <f t="shared" si="158"/>
        <v>1144</v>
      </c>
      <c r="H224" s="50"/>
      <c r="I224" s="51">
        <f t="shared" ref="I224" si="159">H224*E224</f>
        <v>0</v>
      </c>
      <c r="J224" s="51">
        <f t="shared" ref="J224" si="160">H224*F224</f>
        <v>0</v>
      </c>
      <c r="K224" s="51">
        <f t="shared" ref="K224" si="161">H224*G224</f>
        <v>0</v>
      </c>
      <c r="L224" s="74" t="s">
        <v>180</v>
      </c>
    </row>
    <row r="225" spans="1:12" s="52" customFormat="1" ht="15" customHeight="1" x14ac:dyDescent="0.25">
      <c r="A225" s="48"/>
      <c r="B225" s="49"/>
      <c r="C225" s="53" t="s">
        <v>686</v>
      </c>
      <c r="D225" s="50"/>
      <c r="E225" s="51"/>
      <c r="F225" s="51"/>
      <c r="G225" s="51"/>
      <c r="H225" s="50"/>
      <c r="I225" s="51"/>
      <c r="J225" s="51"/>
      <c r="K225" s="51"/>
      <c r="L225" s="50"/>
    </row>
    <row r="226" spans="1:12" s="52" customFormat="1" ht="15" customHeight="1" x14ac:dyDescent="0.25">
      <c r="A226" s="48">
        <v>213</v>
      </c>
      <c r="B226" s="67" t="s">
        <v>336</v>
      </c>
      <c r="C226" s="357" t="s">
        <v>641</v>
      </c>
      <c r="D226" s="56">
        <v>1730</v>
      </c>
      <c r="E226" s="51">
        <f t="shared" si="147"/>
        <v>1470.5</v>
      </c>
      <c r="F226" s="51">
        <f t="shared" si="148"/>
        <v>1435.9</v>
      </c>
      <c r="G226" s="51">
        <f t="shared" si="149"/>
        <v>1384</v>
      </c>
      <c r="H226" s="50"/>
      <c r="I226" s="51">
        <f t="shared" ref="I226:I247" si="162">H226*E226</f>
        <v>0</v>
      </c>
      <c r="J226" s="51">
        <f t="shared" ref="J226:J247" si="163">H226*F226</f>
        <v>0</v>
      </c>
      <c r="K226" s="51">
        <f t="shared" ref="K226:K247" si="164">H226*G226</f>
        <v>0</v>
      </c>
      <c r="L226" s="75" t="s">
        <v>181</v>
      </c>
    </row>
    <row r="227" spans="1:12" s="52" customFormat="1" ht="15" customHeight="1" x14ac:dyDescent="0.25">
      <c r="A227" s="48">
        <v>214</v>
      </c>
      <c r="B227" s="67" t="s">
        <v>337</v>
      </c>
      <c r="C227" s="357" t="s">
        <v>642</v>
      </c>
      <c r="D227" s="56">
        <v>1150</v>
      </c>
      <c r="E227" s="51">
        <f t="shared" si="147"/>
        <v>977.5</v>
      </c>
      <c r="F227" s="51">
        <f t="shared" si="148"/>
        <v>954.5</v>
      </c>
      <c r="G227" s="51">
        <f t="shared" si="149"/>
        <v>920</v>
      </c>
      <c r="H227" s="50"/>
      <c r="I227" s="51">
        <f t="shared" si="162"/>
        <v>0</v>
      </c>
      <c r="J227" s="51">
        <f t="shared" si="163"/>
        <v>0</v>
      </c>
      <c r="K227" s="51">
        <f t="shared" si="164"/>
        <v>0</v>
      </c>
      <c r="L227" s="75" t="s">
        <v>181</v>
      </c>
    </row>
    <row r="228" spans="1:12" s="52" customFormat="1" ht="15" customHeight="1" x14ac:dyDescent="0.25">
      <c r="A228" s="48">
        <v>215</v>
      </c>
      <c r="B228" s="67" t="s">
        <v>338</v>
      </c>
      <c r="C228" s="357" t="s">
        <v>643</v>
      </c>
      <c r="D228" s="56">
        <v>1730</v>
      </c>
      <c r="E228" s="51">
        <f t="shared" si="147"/>
        <v>1470.5</v>
      </c>
      <c r="F228" s="51">
        <f t="shared" si="148"/>
        <v>1435.9</v>
      </c>
      <c r="G228" s="51">
        <f t="shared" si="149"/>
        <v>1384</v>
      </c>
      <c r="H228" s="50"/>
      <c r="I228" s="51">
        <f t="shared" si="162"/>
        <v>0</v>
      </c>
      <c r="J228" s="51">
        <f t="shared" si="163"/>
        <v>0</v>
      </c>
      <c r="K228" s="51">
        <f t="shared" si="164"/>
        <v>0</v>
      </c>
      <c r="L228" s="75" t="s">
        <v>181</v>
      </c>
    </row>
    <row r="229" spans="1:12" s="52" customFormat="1" ht="15" customHeight="1" x14ac:dyDescent="0.25">
      <c r="A229" s="48">
        <v>216</v>
      </c>
      <c r="B229" s="67" t="s">
        <v>339</v>
      </c>
      <c r="C229" s="357" t="s">
        <v>644</v>
      </c>
      <c r="D229" s="56">
        <v>1460</v>
      </c>
      <c r="E229" s="51">
        <f t="shared" si="147"/>
        <v>1241</v>
      </c>
      <c r="F229" s="51">
        <f t="shared" si="148"/>
        <v>1211.8</v>
      </c>
      <c r="G229" s="51">
        <f t="shared" si="149"/>
        <v>1168</v>
      </c>
      <c r="H229" s="50"/>
      <c r="I229" s="51">
        <f t="shared" si="162"/>
        <v>0</v>
      </c>
      <c r="J229" s="51">
        <f t="shared" si="163"/>
        <v>0</v>
      </c>
      <c r="K229" s="51">
        <f t="shared" si="164"/>
        <v>0</v>
      </c>
      <c r="L229" s="75" t="s">
        <v>181</v>
      </c>
    </row>
    <row r="230" spans="1:12" s="52" customFormat="1" ht="15" customHeight="1" x14ac:dyDescent="0.25">
      <c r="A230" s="48">
        <v>217</v>
      </c>
      <c r="B230" s="67" t="s">
        <v>340</v>
      </c>
      <c r="C230" s="357" t="s">
        <v>645</v>
      </c>
      <c r="D230" s="56">
        <v>1260</v>
      </c>
      <c r="E230" s="51">
        <f t="shared" si="147"/>
        <v>1071</v>
      </c>
      <c r="F230" s="51">
        <f t="shared" si="148"/>
        <v>1045.8</v>
      </c>
      <c r="G230" s="51">
        <f t="shared" si="149"/>
        <v>1008</v>
      </c>
      <c r="H230" s="50"/>
      <c r="I230" s="51">
        <f t="shared" si="162"/>
        <v>0</v>
      </c>
      <c r="J230" s="51">
        <f t="shared" si="163"/>
        <v>0</v>
      </c>
      <c r="K230" s="51">
        <f t="shared" si="164"/>
        <v>0</v>
      </c>
      <c r="L230" s="75" t="s">
        <v>181</v>
      </c>
    </row>
    <row r="231" spans="1:12" s="52" customFormat="1" ht="15" customHeight="1" x14ac:dyDescent="0.25">
      <c r="A231" s="48">
        <v>218</v>
      </c>
      <c r="B231" s="67" t="s">
        <v>341</v>
      </c>
      <c r="C231" s="357" t="s">
        <v>646</v>
      </c>
      <c r="D231" s="56">
        <v>790</v>
      </c>
      <c r="E231" s="51">
        <f t="shared" si="147"/>
        <v>671.5</v>
      </c>
      <c r="F231" s="51">
        <f t="shared" si="148"/>
        <v>655.7</v>
      </c>
      <c r="G231" s="51">
        <f t="shared" si="149"/>
        <v>632</v>
      </c>
      <c r="H231" s="50"/>
      <c r="I231" s="51">
        <f t="shared" si="162"/>
        <v>0</v>
      </c>
      <c r="J231" s="51">
        <f t="shared" si="163"/>
        <v>0</v>
      </c>
      <c r="K231" s="51">
        <f t="shared" si="164"/>
        <v>0</v>
      </c>
      <c r="L231" s="75" t="s">
        <v>181</v>
      </c>
    </row>
    <row r="232" spans="1:12" s="52" customFormat="1" ht="15" customHeight="1" x14ac:dyDescent="0.25">
      <c r="A232" s="48">
        <v>219</v>
      </c>
      <c r="B232" s="67" t="s">
        <v>342</v>
      </c>
      <c r="C232" s="357" t="s">
        <v>647</v>
      </c>
      <c r="D232" s="56">
        <v>1990</v>
      </c>
      <c r="E232" s="51">
        <f t="shared" si="147"/>
        <v>1691.5</v>
      </c>
      <c r="F232" s="51">
        <f t="shared" si="148"/>
        <v>1651.7</v>
      </c>
      <c r="G232" s="51">
        <f t="shared" si="149"/>
        <v>1592</v>
      </c>
      <c r="H232" s="50"/>
      <c r="I232" s="51">
        <f t="shared" si="162"/>
        <v>0</v>
      </c>
      <c r="J232" s="51">
        <f t="shared" si="163"/>
        <v>0</v>
      </c>
      <c r="K232" s="51">
        <f t="shared" si="164"/>
        <v>0</v>
      </c>
      <c r="L232" s="75" t="s">
        <v>181</v>
      </c>
    </row>
    <row r="233" spans="1:12" s="52" customFormat="1" ht="15" customHeight="1" x14ac:dyDescent="0.25">
      <c r="A233" s="48">
        <v>220</v>
      </c>
      <c r="B233" s="67" t="s">
        <v>343</v>
      </c>
      <c r="C233" s="357" t="s">
        <v>648</v>
      </c>
      <c r="D233" s="56">
        <v>3670</v>
      </c>
      <c r="E233" s="51">
        <f t="shared" si="147"/>
        <v>3119.5</v>
      </c>
      <c r="F233" s="51">
        <f t="shared" si="148"/>
        <v>3046.1</v>
      </c>
      <c r="G233" s="51">
        <f t="shared" si="149"/>
        <v>2936</v>
      </c>
      <c r="H233" s="50"/>
      <c r="I233" s="51">
        <f t="shared" si="162"/>
        <v>0</v>
      </c>
      <c r="J233" s="51">
        <f t="shared" si="163"/>
        <v>0</v>
      </c>
      <c r="K233" s="51">
        <f t="shared" si="164"/>
        <v>0</v>
      </c>
      <c r="L233" s="75" t="s">
        <v>181</v>
      </c>
    </row>
    <row r="234" spans="1:12" s="52" customFormat="1" ht="15" customHeight="1" x14ac:dyDescent="0.25">
      <c r="A234" s="48">
        <v>221</v>
      </c>
      <c r="B234" s="67" t="s">
        <v>344</v>
      </c>
      <c r="C234" s="357" t="s">
        <v>649</v>
      </c>
      <c r="D234" s="56">
        <v>1260</v>
      </c>
      <c r="E234" s="51">
        <f t="shared" si="147"/>
        <v>1071</v>
      </c>
      <c r="F234" s="51">
        <f t="shared" si="148"/>
        <v>1045.8</v>
      </c>
      <c r="G234" s="51">
        <f t="shared" si="149"/>
        <v>1008</v>
      </c>
      <c r="H234" s="50"/>
      <c r="I234" s="51">
        <f t="shared" si="162"/>
        <v>0</v>
      </c>
      <c r="J234" s="51">
        <f t="shared" si="163"/>
        <v>0</v>
      </c>
      <c r="K234" s="51">
        <f t="shared" si="164"/>
        <v>0</v>
      </c>
      <c r="L234" s="75" t="s">
        <v>181</v>
      </c>
    </row>
    <row r="235" spans="1:12" s="52" customFormat="1" ht="15" customHeight="1" x14ac:dyDescent="0.25">
      <c r="A235" s="48">
        <v>222</v>
      </c>
      <c r="B235" s="67" t="s">
        <v>345</v>
      </c>
      <c r="C235" s="357" t="s">
        <v>650</v>
      </c>
      <c r="D235" s="56">
        <v>1990</v>
      </c>
      <c r="E235" s="51">
        <f t="shared" si="147"/>
        <v>1691.5</v>
      </c>
      <c r="F235" s="51">
        <f t="shared" si="148"/>
        <v>1651.7</v>
      </c>
      <c r="G235" s="51">
        <f t="shared" si="149"/>
        <v>1592</v>
      </c>
      <c r="H235" s="50"/>
      <c r="I235" s="51">
        <f t="shared" si="162"/>
        <v>0</v>
      </c>
      <c r="J235" s="51">
        <f t="shared" si="163"/>
        <v>0</v>
      </c>
      <c r="K235" s="51">
        <f t="shared" si="164"/>
        <v>0</v>
      </c>
      <c r="L235" s="75" t="s">
        <v>181</v>
      </c>
    </row>
    <row r="236" spans="1:12" s="52" customFormat="1" ht="15" customHeight="1" x14ac:dyDescent="0.25">
      <c r="A236" s="48">
        <v>223</v>
      </c>
      <c r="B236" s="67" t="s">
        <v>346</v>
      </c>
      <c r="C236" s="54" t="s">
        <v>651</v>
      </c>
      <c r="D236" s="55">
        <v>990</v>
      </c>
      <c r="E236" s="51">
        <f t="shared" si="147"/>
        <v>841.5</v>
      </c>
      <c r="F236" s="51">
        <f t="shared" si="148"/>
        <v>821.7</v>
      </c>
      <c r="G236" s="51">
        <f t="shared" si="149"/>
        <v>792</v>
      </c>
      <c r="H236" s="50"/>
      <c r="I236" s="51">
        <f t="shared" si="162"/>
        <v>0</v>
      </c>
      <c r="J236" s="51">
        <f t="shared" si="163"/>
        <v>0</v>
      </c>
      <c r="K236" s="51">
        <f t="shared" si="164"/>
        <v>0</v>
      </c>
      <c r="L236" s="74" t="s">
        <v>180</v>
      </c>
    </row>
    <row r="237" spans="1:12" s="52" customFormat="1" ht="15" customHeight="1" x14ac:dyDescent="0.25">
      <c r="A237" s="48">
        <v>224</v>
      </c>
      <c r="B237" s="67" t="s">
        <v>347</v>
      </c>
      <c r="C237" s="357" t="s">
        <v>652</v>
      </c>
      <c r="D237" s="56">
        <v>1840</v>
      </c>
      <c r="E237" s="51">
        <f t="shared" si="147"/>
        <v>1564</v>
      </c>
      <c r="F237" s="51">
        <f t="shared" si="148"/>
        <v>1527.2</v>
      </c>
      <c r="G237" s="51">
        <f t="shared" si="149"/>
        <v>1472</v>
      </c>
      <c r="H237" s="50"/>
      <c r="I237" s="51">
        <f t="shared" si="162"/>
        <v>0</v>
      </c>
      <c r="J237" s="51">
        <f t="shared" si="163"/>
        <v>0</v>
      </c>
      <c r="K237" s="51">
        <f t="shared" si="164"/>
        <v>0</v>
      </c>
      <c r="L237" s="75" t="s">
        <v>181</v>
      </c>
    </row>
    <row r="238" spans="1:12" s="52" customFormat="1" ht="15" customHeight="1" x14ac:dyDescent="0.25">
      <c r="A238" s="48">
        <v>225</v>
      </c>
      <c r="B238" s="67" t="s">
        <v>348</v>
      </c>
      <c r="C238" s="357" t="s">
        <v>653</v>
      </c>
      <c r="D238" s="56">
        <v>2620</v>
      </c>
      <c r="E238" s="51">
        <f t="shared" si="147"/>
        <v>2227</v>
      </c>
      <c r="F238" s="51">
        <f t="shared" si="148"/>
        <v>2174.6</v>
      </c>
      <c r="G238" s="51">
        <f t="shared" si="149"/>
        <v>2096</v>
      </c>
      <c r="H238" s="50"/>
      <c r="I238" s="51">
        <f t="shared" si="162"/>
        <v>0</v>
      </c>
      <c r="J238" s="51">
        <f t="shared" si="163"/>
        <v>0</v>
      </c>
      <c r="K238" s="51">
        <f t="shared" si="164"/>
        <v>0</v>
      </c>
      <c r="L238" s="75" t="s">
        <v>181</v>
      </c>
    </row>
    <row r="239" spans="1:12" s="52" customFormat="1" ht="15" customHeight="1" x14ac:dyDescent="0.25">
      <c r="A239" s="48">
        <v>226</v>
      </c>
      <c r="B239" s="67" t="s">
        <v>349</v>
      </c>
      <c r="C239" s="357" t="s">
        <v>654</v>
      </c>
      <c r="D239" s="56">
        <v>1840</v>
      </c>
      <c r="E239" s="51">
        <f t="shared" si="147"/>
        <v>1564</v>
      </c>
      <c r="F239" s="51">
        <f t="shared" si="148"/>
        <v>1527.2</v>
      </c>
      <c r="G239" s="51">
        <f t="shared" si="149"/>
        <v>1472</v>
      </c>
      <c r="H239" s="50"/>
      <c r="I239" s="51">
        <f t="shared" si="162"/>
        <v>0</v>
      </c>
      <c r="J239" s="51">
        <f t="shared" si="163"/>
        <v>0</v>
      </c>
      <c r="K239" s="51">
        <f t="shared" si="164"/>
        <v>0</v>
      </c>
      <c r="L239" s="75" t="s">
        <v>181</v>
      </c>
    </row>
    <row r="240" spans="1:12" s="52" customFormat="1" ht="15" customHeight="1" x14ac:dyDescent="0.25">
      <c r="A240" s="48">
        <v>227</v>
      </c>
      <c r="B240" s="67" t="s">
        <v>350</v>
      </c>
      <c r="C240" s="357" t="s">
        <v>655</v>
      </c>
      <c r="D240" s="56">
        <v>4980</v>
      </c>
      <c r="E240" s="51">
        <f t="shared" si="147"/>
        <v>4233</v>
      </c>
      <c r="F240" s="51">
        <f t="shared" si="148"/>
        <v>4133.3999999999996</v>
      </c>
      <c r="G240" s="51">
        <f t="shared" si="149"/>
        <v>3984</v>
      </c>
      <c r="H240" s="50"/>
      <c r="I240" s="51">
        <f t="shared" si="162"/>
        <v>0</v>
      </c>
      <c r="J240" s="51">
        <f t="shared" si="163"/>
        <v>0</v>
      </c>
      <c r="K240" s="51">
        <f t="shared" si="164"/>
        <v>0</v>
      </c>
      <c r="L240" s="75" t="s">
        <v>181</v>
      </c>
    </row>
    <row r="241" spans="1:12" s="52" customFormat="1" ht="15" customHeight="1" x14ac:dyDescent="0.25">
      <c r="A241" s="48">
        <v>228</v>
      </c>
      <c r="B241" s="67" t="s">
        <v>351</v>
      </c>
      <c r="C241" s="54" t="s">
        <v>656</v>
      </c>
      <c r="D241" s="55">
        <v>4450</v>
      </c>
      <c r="E241" s="51">
        <f t="shared" si="147"/>
        <v>3782.5</v>
      </c>
      <c r="F241" s="51">
        <f t="shared" si="148"/>
        <v>3693.5</v>
      </c>
      <c r="G241" s="51">
        <f t="shared" si="149"/>
        <v>3560</v>
      </c>
      <c r="H241" s="50"/>
      <c r="I241" s="51">
        <f t="shared" si="162"/>
        <v>0</v>
      </c>
      <c r="J241" s="51">
        <f t="shared" si="163"/>
        <v>0</v>
      </c>
      <c r="K241" s="51">
        <f t="shared" si="164"/>
        <v>0</v>
      </c>
      <c r="L241" s="74" t="s">
        <v>180</v>
      </c>
    </row>
    <row r="242" spans="1:12" s="52" customFormat="1" ht="15" customHeight="1" x14ac:dyDescent="0.25">
      <c r="A242" s="48">
        <v>229</v>
      </c>
      <c r="B242" s="67" t="s">
        <v>352</v>
      </c>
      <c r="C242" s="357" t="s">
        <v>657</v>
      </c>
      <c r="D242" s="56">
        <v>1300</v>
      </c>
      <c r="E242" s="51">
        <f t="shared" si="147"/>
        <v>1105</v>
      </c>
      <c r="F242" s="51">
        <f t="shared" si="148"/>
        <v>1079</v>
      </c>
      <c r="G242" s="51">
        <f t="shared" si="149"/>
        <v>1040</v>
      </c>
      <c r="H242" s="50"/>
      <c r="I242" s="51">
        <f t="shared" si="162"/>
        <v>0</v>
      </c>
      <c r="J242" s="51">
        <f t="shared" si="163"/>
        <v>0</v>
      </c>
      <c r="K242" s="51">
        <f t="shared" si="164"/>
        <v>0</v>
      </c>
      <c r="L242" s="75" t="s">
        <v>181</v>
      </c>
    </row>
    <row r="243" spans="1:12" s="52" customFormat="1" ht="15" customHeight="1" x14ac:dyDescent="0.25">
      <c r="A243" s="48">
        <v>230</v>
      </c>
      <c r="B243" s="67" t="s">
        <v>353</v>
      </c>
      <c r="C243" s="357" t="s">
        <v>658</v>
      </c>
      <c r="D243" s="56">
        <v>2100</v>
      </c>
      <c r="E243" s="51">
        <f t="shared" si="147"/>
        <v>1785</v>
      </c>
      <c r="F243" s="51">
        <f t="shared" si="148"/>
        <v>1743</v>
      </c>
      <c r="G243" s="51">
        <f t="shared" si="149"/>
        <v>1680</v>
      </c>
      <c r="H243" s="50"/>
      <c r="I243" s="51">
        <f t="shared" si="162"/>
        <v>0</v>
      </c>
      <c r="J243" s="51">
        <f t="shared" si="163"/>
        <v>0</v>
      </c>
      <c r="K243" s="51">
        <f t="shared" si="164"/>
        <v>0</v>
      </c>
      <c r="L243" s="75" t="s">
        <v>181</v>
      </c>
    </row>
    <row r="244" spans="1:12" s="52" customFormat="1" ht="15" customHeight="1" x14ac:dyDescent="0.25">
      <c r="A244" s="48">
        <v>231</v>
      </c>
      <c r="B244" s="67" t="s">
        <v>354</v>
      </c>
      <c r="C244" s="357" t="s">
        <v>659</v>
      </c>
      <c r="D244" s="56">
        <v>1840</v>
      </c>
      <c r="E244" s="51">
        <f t="shared" si="147"/>
        <v>1564</v>
      </c>
      <c r="F244" s="51">
        <f t="shared" si="148"/>
        <v>1527.2</v>
      </c>
      <c r="G244" s="51">
        <f t="shared" si="149"/>
        <v>1472</v>
      </c>
      <c r="H244" s="50"/>
      <c r="I244" s="51">
        <f t="shared" si="162"/>
        <v>0</v>
      </c>
      <c r="J244" s="51">
        <f t="shared" si="163"/>
        <v>0</v>
      </c>
      <c r="K244" s="51">
        <f t="shared" si="164"/>
        <v>0</v>
      </c>
      <c r="L244" s="75" t="s">
        <v>181</v>
      </c>
    </row>
    <row r="245" spans="1:12" s="52" customFormat="1" ht="15" customHeight="1" x14ac:dyDescent="0.25">
      <c r="A245" s="48">
        <v>232</v>
      </c>
      <c r="B245" s="67" t="s">
        <v>355</v>
      </c>
      <c r="C245" s="54" t="s">
        <v>660</v>
      </c>
      <c r="D245" s="55">
        <v>1310</v>
      </c>
      <c r="E245" s="51">
        <f t="shared" si="147"/>
        <v>1113.5</v>
      </c>
      <c r="F245" s="51">
        <f t="shared" si="148"/>
        <v>1087.3</v>
      </c>
      <c r="G245" s="51">
        <f t="shared" si="149"/>
        <v>1048</v>
      </c>
      <c r="H245" s="50"/>
      <c r="I245" s="51">
        <f t="shared" si="162"/>
        <v>0</v>
      </c>
      <c r="J245" s="51">
        <f t="shared" si="163"/>
        <v>0</v>
      </c>
      <c r="K245" s="51">
        <f t="shared" si="164"/>
        <v>0</v>
      </c>
      <c r="L245" s="74" t="s">
        <v>180</v>
      </c>
    </row>
    <row r="246" spans="1:12" s="52" customFormat="1" ht="15" customHeight="1" x14ac:dyDescent="0.25">
      <c r="A246" s="48">
        <v>233</v>
      </c>
      <c r="B246" s="67" t="s">
        <v>356</v>
      </c>
      <c r="C246" s="357" t="s">
        <v>661</v>
      </c>
      <c r="D246" s="56">
        <v>1730</v>
      </c>
      <c r="E246" s="51">
        <f t="shared" si="147"/>
        <v>1470.5</v>
      </c>
      <c r="F246" s="51">
        <f t="shared" si="148"/>
        <v>1435.9</v>
      </c>
      <c r="G246" s="51">
        <f t="shared" si="149"/>
        <v>1384</v>
      </c>
      <c r="H246" s="50"/>
      <c r="I246" s="51">
        <f t="shared" si="162"/>
        <v>0</v>
      </c>
      <c r="J246" s="51">
        <f t="shared" si="163"/>
        <v>0</v>
      </c>
      <c r="K246" s="51">
        <f t="shared" si="164"/>
        <v>0</v>
      </c>
      <c r="L246" s="75" t="s">
        <v>181</v>
      </c>
    </row>
    <row r="247" spans="1:12" s="52" customFormat="1" ht="18.75" customHeight="1" x14ac:dyDescent="0.25">
      <c r="A247" s="48">
        <v>234</v>
      </c>
      <c r="B247" s="67" t="s">
        <v>357</v>
      </c>
      <c r="C247" s="357" t="s">
        <v>662</v>
      </c>
      <c r="D247" s="56">
        <v>2100</v>
      </c>
      <c r="E247" s="51">
        <f t="shared" si="147"/>
        <v>1785</v>
      </c>
      <c r="F247" s="51">
        <f t="shared" si="148"/>
        <v>1743</v>
      </c>
      <c r="G247" s="51">
        <f t="shared" si="149"/>
        <v>1680</v>
      </c>
      <c r="H247" s="50"/>
      <c r="I247" s="51">
        <f t="shared" si="162"/>
        <v>0</v>
      </c>
      <c r="J247" s="51">
        <f t="shared" si="163"/>
        <v>0</v>
      </c>
      <c r="K247" s="51">
        <f t="shared" si="164"/>
        <v>0</v>
      </c>
      <c r="L247" s="75" t="s">
        <v>181</v>
      </c>
    </row>
    <row r="248" spans="1:12" s="52" customFormat="1" ht="15" customHeight="1" x14ac:dyDescent="0.25">
      <c r="A248" s="48"/>
      <c r="B248" s="49"/>
      <c r="C248" s="53" t="s">
        <v>687</v>
      </c>
      <c r="D248" s="50"/>
      <c r="E248" s="50"/>
      <c r="F248" s="50"/>
      <c r="G248" s="50"/>
      <c r="H248" s="50"/>
      <c r="I248" s="50"/>
      <c r="J248" s="50"/>
      <c r="K248" s="50"/>
      <c r="L248" s="50"/>
    </row>
    <row r="249" spans="1:12" s="52" customFormat="1" ht="15" customHeight="1" x14ac:dyDescent="0.25">
      <c r="A249" s="48">
        <v>235</v>
      </c>
      <c r="B249" s="67" t="s">
        <v>358</v>
      </c>
      <c r="C249" s="357" t="s">
        <v>1954</v>
      </c>
      <c r="D249" s="56">
        <v>1310</v>
      </c>
      <c r="E249" s="51">
        <f t="shared" si="147"/>
        <v>1113.5</v>
      </c>
      <c r="F249" s="51">
        <f t="shared" si="148"/>
        <v>1087.3</v>
      </c>
      <c r="G249" s="51">
        <f t="shared" si="149"/>
        <v>1048</v>
      </c>
      <c r="H249" s="50"/>
      <c r="I249" s="51">
        <f>H249*E249</f>
        <v>0</v>
      </c>
      <c r="J249" s="51">
        <f>H249*F249</f>
        <v>0</v>
      </c>
      <c r="K249" s="51">
        <f>H249*G249</f>
        <v>0</v>
      </c>
      <c r="L249" s="75" t="s">
        <v>181</v>
      </c>
    </row>
    <row r="250" spans="1:12" s="52" customFormat="1" ht="15" customHeight="1" x14ac:dyDescent="0.25">
      <c r="A250" s="48">
        <v>236</v>
      </c>
      <c r="B250" s="67" t="s">
        <v>2164</v>
      </c>
      <c r="C250" s="355" t="s">
        <v>2165</v>
      </c>
      <c r="D250" s="354">
        <v>2900</v>
      </c>
      <c r="E250" s="51">
        <f t="shared" si="147"/>
        <v>2465</v>
      </c>
      <c r="F250" s="51">
        <f t="shared" ref="F250" si="165">D250-D250/100*17</f>
        <v>2407</v>
      </c>
      <c r="G250" s="51">
        <f t="shared" ref="G250" si="166">D250-D250/100*20</f>
        <v>2320</v>
      </c>
      <c r="H250" s="50"/>
      <c r="I250" s="51">
        <f>H250*E250</f>
        <v>0</v>
      </c>
      <c r="J250" s="51">
        <f>H250*F250</f>
        <v>0</v>
      </c>
      <c r="K250" s="51">
        <f>H250*G250</f>
        <v>0</v>
      </c>
      <c r="L250" s="74" t="s">
        <v>180</v>
      </c>
    </row>
    <row r="251" spans="1:12" s="52" customFormat="1" ht="15" customHeight="1" x14ac:dyDescent="0.25">
      <c r="A251" s="48">
        <v>237</v>
      </c>
      <c r="B251" s="67" t="s">
        <v>359</v>
      </c>
      <c r="C251" s="355" t="s">
        <v>663</v>
      </c>
      <c r="D251" s="354">
        <v>2200</v>
      </c>
      <c r="E251" s="51">
        <f t="shared" si="147"/>
        <v>1870</v>
      </c>
      <c r="F251" s="51">
        <f t="shared" si="148"/>
        <v>1826</v>
      </c>
      <c r="G251" s="51">
        <f t="shared" si="149"/>
        <v>1760</v>
      </c>
      <c r="H251" s="50"/>
      <c r="I251" s="51">
        <f>H251*E251</f>
        <v>0</v>
      </c>
      <c r="J251" s="51">
        <f>H251*F251</f>
        <v>0</v>
      </c>
      <c r="K251" s="51">
        <f>H251*G251</f>
        <v>0</v>
      </c>
      <c r="L251" s="74" t="s">
        <v>180</v>
      </c>
    </row>
    <row r="252" spans="1:12" s="52" customFormat="1" ht="15" customHeight="1" x14ac:dyDescent="0.25">
      <c r="A252" s="48">
        <v>238</v>
      </c>
      <c r="B252" s="67" t="s">
        <v>2166</v>
      </c>
      <c r="C252" s="355" t="s">
        <v>2156</v>
      </c>
      <c r="D252" s="354">
        <v>2300</v>
      </c>
      <c r="E252" s="51">
        <f t="shared" si="147"/>
        <v>1955</v>
      </c>
      <c r="F252" s="51">
        <f t="shared" ref="F252:F253" si="167">D252-D252/100*17</f>
        <v>1909</v>
      </c>
      <c r="G252" s="51">
        <f t="shared" ref="G252:G253" si="168">D252-D252/100*20</f>
        <v>1840</v>
      </c>
      <c r="H252" s="50"/>
      <c r="I252" s="51">
        <f t="shared" ref="I252:I253" si="169">H252*E252</f>
        <v>0</v>
      </c>
      <c r="J252" s="51">
        <f t="shared" ref="J252:J253" si="170">H252*F252</f>
        <v>0</v>
      </c>
      <c r="K252" s="51">
        <f t="shared" ref="K252:K253" si="171">H252*G252</f>
        <v>0</v>
      </c>
      <c r="L252" s="74" t="s">
        <v>180</v>
      </c>
    </row>
    <row r="253" spans="1:12" s="52" customFormat="1" ht="15" customHeight="1" x14ac:dyDescent="0.25">
      <c r="A253" s="48">
        <v>239</v>
      </c>
      <c r="B253" s="67" t="s">
        <v>2167</v>
      </c>
      <c r="C253" s="355" t="s">
        <v>2157</v>
      </c>
      <c r="D253" s="354">
        <v>1630</v>
      </c>
      <c r="E253" s="51">
        <f t="shared" si="147"/>
        <v>1385.5</v>
      </c>
      <c r="F253" s="51">
        <f t="shared" si="167"/>
        <v>1352.9</v>
      </c>
      <c r="G253" s="51">
        <f t="shared" si="168"/>
        <v>1304</v>
      </c>
      <c r="H253" s="50"/>
      <c r="I253" s="51">
        <f t="shared" si="169"/>
        <v>0</v>
      </c>
      <c r="J253" s="51">
        <f t="shared" si="170"/>
        <v>0</v>
      </c>
      <c r="K253" s="51">
        <f t="shared" si="171"/>
        <v>0</v>
      </c>
      <c r="L253" s="74" t="s">
        <v>180</v>
      </c>
    </row>
    <row r="254" spans="1:12" s="52" customFormat="1" ht="14.25" customHeight="1" x14ac:dyDescent="0.25">
      <c r="A254" s="48">
        <v>240</v>
      </c>
      <c r="B254" s="67" t="s">
        <v>360</v>
      </c>
      <c r="C254" s="54" t="s">
        <v>664</v>
      </c>
      <c r="D254" s="55">
        <v>1460</v>
      </c>
      <c r="E254" s="51">
        <f t="shared" si="147"/>
        <v>1241</v>
      </c>
      <c r="F254" s="51">
        <f t="shared" si="148"/>
        <v>1211.8</v>
      </c>
      <c r="G254" s="51">
        <f t="shared" si="149"/>
        <v>1168</v>
      </c>
      <c r="H254" s="50"/>
      <c r="I254" s="51">
        <f>H254*E254</f>
        <v>0</v>
      </c>
      <c r="J254" s="51">
        <f>H254*F254</f>
        <v>0</v>
      </c>
      <c r="K254" s="51">
        <f>H254*G254</f>
        <v>0</v>
      </c>
      <c r="L254" s="74" t="s">
        <v>180</v>
      </c>
    </row>
    <row r="255" spans="1:12" s="52" customFormat="1" ht="15" customHeight="1" x14ac:dyDescent="0.25">
      <c r="A255" s="48">
        <v>241</v>
      </c>
      <c r="B255" s="67" t="s">
        <v>361</v>
      </c>
      <c r="C255" s="355" t="s">
        <v>665</v>
      </c>
      <c r="D255" s="354">
        <v>2800</v>
      </c>
      <c r="E255" s="51">
        <f t="shared" si="147"/>
        <v>2380</v>
      </c>
      <c r="F255" s="51">
        <f t="shared" si="148"/>
        <v>2324</v>
      </c>
      <c r="G255" s="51">
        <f t="shared" si="149"/>
        <v>2240</v>
      </c>
      <c r="H255" s="50"/>
      <c r="I255" s="51">
        <f t="shared" ref="I255:I261" si="172">H255*E255</f>
        <v>0</v>
      </c>
      <c r="J255" s="51">
        <f t="shared" ref="J255:J261" si="173">H255*F255</f>
        <v>0</v>
      </c>
      <c r="K255" s="51">
        <f t="shared" ref="K255:K261" si="174">H255*G255</f>
        <v>0</v>
      </c>
      <c r="L255" s="74" t="s">
        <v>180</v>
      </c>
    </row>
    <row r="256" spans="1:12" s="52" customFormat="1" ht="15" customHeight="1" x14ac:dyDescent="0.25">
      <c r="A256" s="48">
        <v>242</v>
      </c>
      <c r="B256" s="67" t="s">
        <v>362</v>
      </c>
      <c r="C256" s="363" t="s">
        <v>666</v>
      </c>
      <c r="D256" s="354">
        <v>2650</v>
      </c>
      <c r="E256" s="51">
        <f t="shared" si="147"/>
        <v>2252.5</v>
      </c>
      <c r="F256" s="51">
        <f t="shared" si="148"/>
        <v>2199.5</v>
      </c>
      <c r="G256" s="51">
        <f t="shared" si="149"/>
        <v>2120</v>
      </c>
      <c r="H256" s="50"/>
      <c r="I256" s="51">
        <f t="shared" si="172"/>
        <v>0</v>
      </c>
      <c r="J256" s="51">
        <f t="shared" si="173"/>
        <v>0</v>
      </c>
      <c r="K256" s="51">
        <f t="shared" si="174"/>
        <v>0</v>
      </c>
      <c r="L256" s="74" t="s">
        <v>180</v>
      </c>
    </row>
    <row r="257" spans="1:12" s="52" customFormat="1" ht="15" customHeight="1" x14ac:dyDescent="0.25">
      <c r="A257" s="48">
        <v>243</v>
      </c>
      <c r="B257" s="67" t="s">
        <v>2158</v>
      </c>
      <c r="C257" s="355" t="s">
        <v>2182</v>
      </c>
      <c r="D257" s="354">
        <v>1600</v>
      </c>
      <c r="E257" s="51">
        <f t="shared" si="147"/>
        <v>1360</v>
      </c>
      <c r="F257" s="51">
        <f t="shared" ref="F257:F261" si="175">D257-D257/100*17</f>
        <v>1328</v>
      </c>
      <c r="G257" s="51">
        <f t="shared" ref="G257:G261" si="176">D257-D257/100*20</f>
        <v>1280</v>
      </c>
      <c r="H257" s="50"/>
      <c r="I257" s="51">
        <f t="shared" si="172"/>
        <v>0</v>
      </c>
      <c r="J257" s="51">
        <f t="shared" si="173"/>
        <v>0</v>
      </c>
      <c r="K257" s="51">
        <f t="shared" si="174"/>
        <v>0</v>
      </c>
      <c r="L257" s="74" t="s">
        <v>180</v>
      </c>
    </row>
    <row r="258" spans="1:12" s="52" customFormat="1" ht="15" customHeight="1" x14ac:dyDescent="0.25">
      <c r="A258" s="48">
        <v>244</v>
      </c>
      <c r="B258" s="67" t="s">
        <v>2159</v>
      </c>
      <c r="C258" s="355" t="s">
        <v>2183</v>
      </c>
      <c r="D258" s="354">
        <v>1600</v>
      </c>
      <c r="E258" s="51">
        <f t="shared" si="147"/>
        <v>1360</v>
      </c>
      <c r="F258" s="51">
        <f t="shared" si="175"/>
        <v>1328</v>
      </c>
      <c r="G258" s="51">
        <f t="shared" si="176"/>
        <v>1280</v>
      </c>
      <c r="H258" s="50"/>
      <c r="I258" s="51">
        <f t="shared" si="172"/>
        <v>0</v>
      </c>
      <c r="J258" s="51">
        <f t="shared" si="173"/>
        <v>0</v>
      </c>
      <c r="K258" s="51">
        <f t="shared" si="174"/>
        <v>0</v>
      </c>
      <c r="L258" s="74" t="s">
        <v>180</v>
      </c>
    </row>
    <row r="259" spans="1:12" s="52" customFormat="1" ht="15" customHeight="1" x14ac:dyDescent="0.25">
      <c r="A259" s="48">
        <v>245</v>
      </c>
      <c r="B259" s="67" t="s">
        <v>2160</v>
      </c>
      <c r="C259" s="355" t="s">
        <v>2184</v>
      </c>
      <c r="D259" s="354">
        <v>1600</v>
      </c>
      <c r="E259" s="51">
        <f t="shared" si="147"/>
        <v>1360</v>
      </c>
      <c r="F259" s="51">
        <f t="shared" si="175"/>
        <v>1328</v>
      </c>
      <c r="G259" s="51">
        <f t="shared" si="176"/>
        <v>1280</v>
      </c>
      <c r="H259" s="50"/>
      <c r="I259" s="51">
        <f t="shared" si="172"/>
        <v>0</v>
      </c>
      <c r="J259" s="51">
        <f t="shared" si="173"/>
        <v>0</v>
      </c>
      <c r="K259" s="51">
        <f t="shared" si="174"/>
        <v>0</v>
      </c>
      <c r="L259" s="74" t="s">
        <v>180</v>
      </c>
    </row>
    <row r="260" spans="1:12" s="52" customFormat="1" ht="15" customHeight="1" x14ac:dyDescent="0.25">
      <c r="A260" s="48">
        <v>246</v>
      </c>
      <c r="B260" s="67" t="s">
        <v>2160</v>
      </c>
      <c r="C260" s="355" t="s">
        <v>2185</v>
      </c>
      <c r="D260" s="354">
        <v>1650</v>
      </c>
      <c r="E260" s="51">
        <f t="shared" si="147"/>
        <v>1402.5</v>
      </c>
      <c r="F260" s="51">
        <f t="shared" si="175"/>
        <v>1369.5</v>
      </c>
      <c r="G260" s="51">
        <f t="shared" si="176"/>
        <v>1320</v>
      </c>
      <c r="H260" s="50"/>
      <c r="I260" s="51">
        <f t="shared" si="172"/>
        <v>0</v>
      </c>
      <c r="J260" s="51">
        <f t="shared" si="173"/>
        <v>0</v>
      </c>
      <c r="K260" s="51">
        <f t="shared" si="174"/>
        <v>0</v>
      </c>
      <c r="L260" s="74" t="s">
        <v>180</v>
      </c>
    </row>
    <row r="261" spans="1:12" s="52" customFormat="1" ht="15" customHeight="1" x14ac:dyDescent="0.25">
      <c r="A261" s="48">
        <v>247</v>
      </c>
      <c r="B261" s="67" t="s">
        <v>2161</v>
      </c>
      <c r="C261" s="355" t="s">
        <v>2185</v>
      </c>
      <c r="D261" s="354">
        <v>1650</v>
      </c>
      <c r="E261" s="51">
        <f t="shared" si="147"/>
        <v>1402.5</v>
      </c>
      <c r="F261" s="51">
        <f t="shared" si="175"/>
        <v>1369.5</v>
      </c>
      <c r="G261" s="51">
        <f t="shared" si="176"/>
        <v>1320</v>
      </c>
      <c r="H261" s="50"/>
      <c r="I261" s="51">
        <f t="shared" si="172"/>
        <v>0</v>
      </c>
      <c r="J261" s="51">
        <f t="shared" si="173"/>
        <v>0</v>
      </c>
      <c r="K261" s="51">
        <f t="shared" si="174"/>
        <v>0</v>
      </c>
      <c r="L261" s="74" t="s">
        <v>180</v>
      </c>
    </row>
    <row r="262" spans="1:12" s="52" customFormat="1" ht="15" customHeight="1" x14ac:dyDescent="0.25">
      <c r="A262" s="48"/>
      <c r="B262" s="49"/>
      <c r="C262" s="53" t="s">
        <v>688</v>
      </c>
      <c r="D262" s="364"/>
      <c r="E262" s="51"/>
      <c r="F262" s="51"/>
      <c r="G262" s="51"/>
      <c r="H262" s="50"/>
      <c r="I262" s="51"/>
      <c r="J262" s="51"/>
      <c r="K262" s="51"/>
      <c r="L262" s="50"/>
    </row>
    <row r="263" spans="1:12" s="52" customFormat="1" ht="15" customHeight="1" x14ac:dyDescent="0.25">
      <c r="A263" s="48">
        <v>248</v>
      </c>
      <c r="B263" s="67" t="s">
        <v>2162</v>
      </c>
      <c r="C263" s="355" t="s">
        <v>2168</v>
      </c>
      <c r="D263" s="354">
        <v>1200</v>
      </c>
      <c r="E263" s="51">
        <f t="shared" si="147"/>
        <v>1020</v>
      </c>
      <c r="F263" s="51">
        <f t="shared" ref="F263" si="177">D263-D263/100*17</f>
        <v>996</v>
      </c>
      <c r="G263" s="51">
        <f t="shared" ref="G263" si="178">D263-D263/100*20</f>
        <v>960</v>
      </c>
      <c r="H263" s="50"/>
      <c r="I263" s="51">
        <f t="shared" ref="I263" si="179">H263*E263</f>
        <v>0</v>
      </c>
      <c r="J263" s="51">
        <f t="shared" ref="J263" si="180">H263*F263</f>
        <v>0</v>
      </c>
      <c r="K263" s="51">
        <f t="shared" ref="K263" si="181">H263*G263</f>
        <v>0</v>
      </c>
      <c r="L263" s="74" t="s">
        <v>180</v>
      </c>
    </row>
    <row r="264" spans="1:12" s="52" customFormat="1" ht="15" customHeight="1" x14ac:dyDescent="0.25">
      <c r="A264" s="48">
        <v>249</v>
      </c>
      <c r="B264" s="67" t="s">
        <v>363</v>
      </c>
      <c r="C264" s="355" t="s">
        <v>676</v>
      </c>
      <c r="D264" s="354">
        <v>1200</v>
      </c>
      <c r="E264" s="51">
        <f t="shared" si="147"/>
        <v>1020</v>
      </c>
      <c r="F264" s="51">
        <f t="shared" si="148"/>
        <v>996</v>
      </c>
      <c r="G264" s="51">
        <f t="shared" si="149"/>
        <v>960</v>
      </c>
      <c r="H264" s="50"/>
      <c r="I264" s="51">
        <f>H264*E264</f>
        <v>0</v>
      </c>
      <c r="J264" s="51">
        <f>H264*F264</f>
        <v>0</v>
      </c>
      <c r="K264" s="51">
        <f>H264*G264</f>
        <v>0</v>
      </c>
      <c r="L264" s="33" t="s">
        <v>180</v>
      </c>
    </row>
    <row r="265" spans="1:12" s="52" customFormat="1" ht="15" customHeight="1" x14ac:dyDescent="0.25">
      <c r="A265" s="48">
        <v>250</v>
      </c>
      <c r="B265" s="67" t="s">
        <v>364</v>
      </c>
      <c r="C265" s="54" t="s">
        <v>667</v>
      </c>
      <c r="D265" s="55">
        <v>990</v>
      </c>
      <c r="E265" s="51">
        <f t="shared" si="147"/>
        <v>841.5</v>
      </c>
      <c r="F265" s="51">
        <f t="shared" si="148"/>
        <v>821.7</v>
      </c>
      <c r="G265" s="51">
        <f t="shared" si="149"/>
        <v>792</v>
      </c>
      <c r="H265" s="50"/>
      <c r="I265" s="51">
        <f>H265*E265</f>
        <v>0</v>
      </c>
      <c r="J265" s="51">
        <f>H265*F265</f>
        <v>0</v>
      </c>
      <c r="K265" s="51">
        <f>H265*G265</f>
        <v>0</v>
      </c>
      <c r="L265" s="33" t="s">
        <v>180</v>
      </c>
    </row>
    <row r="266" spans="1:12" s="52" customFormat="1" ht="15" customHeight="1" x14ac:dyDescent="0.25">
      <c r="A266" s="48">
        <v>251</v>
      </c>
      <c r="B266" s="67" t="s">
        <v>365</v>
      </c>
      <c r="C266" s="357" t="s">
        <v>668</v>
      </c>
      <c r="D266" s="56">
        <v>990</v>
      </c>
      <c r="E266" s="51">
        <f t="shared" si="147"/>
        <v>841.5</v>
      </c>
      <c r="F266" s="51">
        <f t="shared" si="148"/>
        <v>821.7</v>
      </c>
      <c r="G266" s="51">
        <f t="shared" si="149"/>
        <v>792</v>
      </c>
      <c r="H266" s="50"/>
      <c r="I266" s="51">
        <f>H266*E266</f>
        <v>0</v>
      </c>
      <c r="J266" s="51">
        <f>H266*F266</f>
        <v>0</v>
      </c>
      <c r="K266" s="51">
        <f>H266*G266</f>
        <v>0</v>
      </c>
      <c r="L266" s="75" t="s">
        <v>181</v>
      </c>
    </row>
    <row r="267" spans="1:12" s="52" customFormat="1" ht="15" customHeight="1" x14ac:dyDescent="0.25">
      <c r="A267" s="48">
        <v>252</v>
      </c>
      <c r="B267" s="67" t="s">
        <v>2163</v>
      </c>
      <c r="C267" s="355" t="s">
        <v>2168</v>
      </c>
      <c r="D267" s="354">
        <v>2600</v>
      </c>
      <c r="E267" s="51">
        <f t="shared" si="147"/>
        <v>2210</v>
      </c>
      <c r="F267" s="51">
        <f t="shared" ref="F267:F268" si="182">D267-D267/100*17</f>
        <v>2158</v>
      </c>
      <c r="G267" s="51">
        <f t="shared" ref="G267:G268" si="183">D267-D267/100*20</f>
        <v>2080</v>
      </c>
      <c r="H267" s="50"/>
      <c r="I267" s="51">
        <f t="shared" ref="I267:I268" si="184">H267*E267</f>
        <v>0</v>
      </c>
      <c r="J267" s="51">
        <f t="shared" ref="J267:J268" si="185">H267*F267</f>
        <v>0</v>
      </c>
      <c r="K267" s="51">
        <f t="shared" ref="K267:K268" si="186">H267*G267</f>
        <v>0</v>
      </c>
      <c r="L267" s="33" t="s">
        <v>180</v>
      </c>
    </row>
    <row r="268" spans="1:12" s="52" customFormat="1" ht="15" customHeight="1" x14ac:dyDescent="0.25">
      <c r="A268" s="48">
        <v>253</v>
      </c>
      <c r="B268" s="67" t="s">
        <v>366</v>
      </c>
      <c r="C268" s="355" t="s">
        <v>669</v>
      </c>
      <c r="D268" s="354">
        <v>1730</v>
      </c>
      <c r="E268" s="51">
        <f t="shared" si="147"/>
        <v>1470.5</v>
      </c>
      <c r="F268" s="51">
        <f t="shared" si="182"/>
        <v>1435.9</v>
      </c>
      <c r="G268" s="51">
        <f t="shared" si="183"/>
        <v>1384</v>
      </c>
      <c r="H268" s="50"/>
      <c r="I268" s="51">
        <f t="shared" si="184"/>
        <v>0</v>
      </c>
      <c r="J268" s="51">
        <f t="shared" si="185"/>
        <v>0</v>
      </c>
      <c r="K268" s="51">
        <f t="shared" si="186"/>
        <v>0</v>
      </c>
      <c r="L268" s="33" t="s">
        <v>180</v>
      </c>
    </row>
    <row r="269" spans="1:12" s="52" customFormat="1" ht="15" customHeight="1" x14ac:dyDescent="0.25">
      <c r="A269" s="48">
        <v>254</v>
      </c>
      <c r="B269" s="67" t="s">
        <v>367</v>
      </c>
      <c r="C269" s="357" t="s">
        <v>670</v>
      </c>
      <c r="D269" s="56">
        <v>1730</v>
      </c>
      <c r="E269" s="51">
        <f t="shared" si="147"/>
        <v>1470.5</v>
      </c>
      <c r="F269" s="51">
        <f t="shared" si="148"/>
        <v>1435.9</v>
      </c>
      <c r="G269" s="51">
        <f t="shared" si="149"/>
        <v>1384</v>
      </c>
      <c r="H269" s="50"/>
      <c r="I269" s="51">
        <f t="shared" ref="I269:I274" si="187">H269*E269</f>
        <v>0</v>
      </c>
      <c r="J269" s="51">
        <f t="shared" ref="J269:J274" si="188">H269*F269</f>
        <v>0</v>
      </c>
      <c r="K269" s="51">
        <f t="shared" ref="K269:K274" si="189">H269*G269</f>
        <v>0</v>
      </c>
      <c r="L269" s="75" t="s">
        <v>181</v>
      </c>
    </row>
    <row r="270" spans="1:12" s="52" customFormat="1" ht="15" customHeight="1" x14ac:dyDescent="0.25">
      <c r="A270" s="48">
        <v>255</v>
      </c>
      <c r="B270" s="67" t="s">
        <v>368</v>
      </c>
      <c r="C270" s="355" t="s">
        <v>671</v>
      </c>
      <c r="D270" s="354">
        <v>2400</v>
      </c>
      <c r="E270" s="51">
        <f t="shared" si="147"/>
        <v>2040</v>
      </c>
      <c r="F270" s="51">
        <f t="shared" si="148"/>
        <v>1992</v>
      </c>
      <c r="G270" s="51">
        <f t="shared" si="149"/>
        <v>1920</v>
      </c>
      <c r="H270" s="50"/>
      <c r="I270" s="51">
        <f t="shared" si="187"/>
        <v>0</v>
      </c>
      <c r="J270" s="51">
        <f t="shared" si="188"/>
        <v>0</v>
      </c>
      <c r="K270" s="51">
        <f t="shared" si="189"/>
        <v>0</v>
      </c>
      <c r="L270" s="74" t="s">
        <v>180</v>
      </c>
    </row>
    <row r="271" spans="1:12" s="52" customFormat="1" ht="15" customHeight="1" x14ac:dyDescent="0.25">
      <c r="A271" s="48">
        <v>256</v>
      </c>
      <c r="B271" s="67" t="s">
        <v>369</v>
      </c>
      <c r="C271" s="54" t="s">
        <v>675</v>
      </c>
      <c r="D271" s="55">
        <v>1460</v>
      </c>
      <c r="E271" s="51">
        <f t="shared" si="147"/>
        <v>1241</v>
      </c>
      <c r="F271" s="51">
        <f t="shared" si="148"/>
        <v>1211.8</v>
      </c>
      <c r="G271" s="51">
        <f t="shared" si="149"/>
        <v>1168</v>
      </c>
      <c r="H271" s="50"/>
      <c r="I271" s="51">
        <f t="shared" si="187"/>
        <v>0</v>
      </c>
      <c r="J271" s="51">
        <f t="shared" si="188"/>
        <v>0</v>
      </c>
      <c r="K271" s="51">
        <f t="shared" si="189"/>
        <v>0</v>
      </c>
      <c r="L271" s="74" t="s">
        <v>180</v>
      </c>
    </row>
    <row r="272" spans="1:12" s="52" customFormat="1" ht="18" customHeight="1" x14ac:dyDescent="0.25">
      <c r="A272" s="48">
        <v>257</v>
      </c>
      <c r="B272" s="67" t="s">
        <v>370</v>
      </c>
      <c r="C272" s="357" t="s">
        <v>672</v>
      </c>
      <c r="D272" s="56">
        <v>1840</v>
      </c>
      <c r="E272" s="51">
        <f t="shared" si="147"/>
        <v>1564</v>
      </c>
      <c r="F272" s="51">
        <f t="shared" si="148"/>
        <v>1527.2</v>
      </c>
      <c r="G272" s="51">
        <f t="shared" si="149"/>
        <v>1472</v>
      </c>
      <c r="H272" s="50"/>
      <c r="I272" s="51">
        <f t="shared" si="187"/>
        <v>0</v>
      </c>
      <c r="J272" s="51">
        <f t="shared" si="188"/>
        <v>0</v>
      </c>
      <c r="K272" s="51">
        <f t="shared" si="189"/>
        <v>0</v>
      </c>
      <c r="L272" s="75" t="s">
        <v>181</v>
      </c>
    </row>
    <row r="273" spans="1:12" s="52" customFormat="1" ht="15" customHeight="1" x14ac:dyDescent="0.25">
      <c r="A273" s="48">
        <v>258</v>
      </c>
      <c r="B273" s="67" t="s">
        <v>371</v>
      </c>
      <c r="C273" s="54" t="s">
        <v>673</v>
      </c>
      <c r="D273" s="55">
        <v>1990</v>
      </c>
      <c r="E273" s="51">
        <f t="shared" si="147"/>
        <v>1691.5</v>
      </c>
      <c r="F273" s="51">
        <f t="shared" si="148"/>
        <v>1651.7</v>
      </c>
      <c r="G273" s="51">
        <f t="shared" si="149"/>
        <v>1592</v>
      </c>
      <c r="H273" s="50"/>
      <c r="I273" s="51">
        <f t="shared" si="187"/>
        <v>0</v>
      </c>
      <c r="J273" s="51">
        <f t="shared" si="188"/>
        <v>0</v>
      </c>
      <c r="K273" s="51">
        <f t="shared" si="189"/>
        <v>0</v>
      </c>
      <c r="L273" s="74" t="s">
        <v>180</v>
      </c>
    </row>
    <row r="274" spans="1:12" s="52" customFormat="1" ht="15" customHeight="1" x14ac:dyDescent="0.25">
      <c r="A274" s="48">
        <v>259</v>
      </c>
      <c r="B274" s="67" t="s">
        <v>372</v>
      </c>
      <c r="C274" s="357" t="s">
        <v>674</v>
      </c>
      <c r="D274" s="56">
        <v>4980</v>
      </c>
      <c r="E274" s="51">
        <f t="shared" si="147"/>
        <v>4233</v>
      </c>
      <c r="F274" s="51">
        <f t="shared" si="148"/>
        <v>4133.3999999999996</v>
      </c>
      <c r="G274" s="51">
        <f t="shared" si="149"/>
        <v>3984</v>
      </c>
      <c r="H274" s="50"/>
      <c r="I274" s="51">
        <f t="shared" si="187"/>
        <v>0</v>
      </c>
      <c r="J274" s="51">
        <f t="shared" si="188"/>
        <v>0</v>
      </c>
      <c r="K274" s="51">
        <f t="shared" si="189"/>
        <v>0</v>
      </c>
      <c r="L274" s="75" t="s">
        <v>181</v>
      </c>
    </row>
    <row r="275" spans="1:12" s="52" customFormat="1" ht="15" customHeight="1" x14ac:dyDescent="0.25">
      <c r="A275" s="48"/>
      <c r="B275" s="49"/>
      <c r="C275" s="53" t="s">
        <v>689</v>
      </c>
      <c r="D275" s="50"/>
      <c r="E275" s="50"/>
      <c r="F275" s="50"/>
      <c r="G275" s="50"/>
      <c r="H275" s="50"/>
      <c r="I275" s="50"/>
      <c r="J275" s="50"/>
      <c r="K275" s="51"/>
      <c r="L275" s="50"/>
    </row>
    <row r="276" spans="1:12" s="52" customFormat="1" ht="15" customHeight="1" x14ac:dyDescent="0.25">
      <c r="A276" s="48">
        <v>260</v>
      </c>
      <c r="B276" s="67" t="s">
        <v>373</v>
      </c>
      <c r="C276" s="357" t="s">
        <v>568</v>
      </c>
      <c r="D276" s="56">
        <v>2620</v>
      </c>
      <c r="E276" s="51">
        <f t="shared" si="147"/>
        <v>2227</v>
      </c>
      <c r="F276" s="51">
        <f t="shared" si="148"/>
        <v>2174.6</v>
      </c>
      <c r="G276" s="51">
        <f t="shared" si="149"/>
        <v>2096</v>
      </c>
      <c r="H276" s="50"/>
      <c r="I276" s="51">
        <f t="shared" ref="I276:I283" si="190">H276*E276</f>
        <v>0</v>
      </c>
      <c r="J276" s="51">
        <f t="shared" ref="J276:J287" si="191">H276*F276</f>
        <v>0</v>
      </c>
      <c r="K276" s="51">
        <f t="shared" ref="K276:K287" si="192">H276*G276</f>
        <v>0</v>
      </c>
      <c r="L276" s="75" t="s">
        <v>181</v>
      </c>
    </row>
    <row r="277" spans="1:12" s="52" customFormat="1" ht="15" customHeight="1" x14ac:dyDescent="0.25">
      <c r="A277" s="48">
        <v>261</v>
      </c>
      <c r="B277" s="67" t="s">
        <v>2177</v>
      </c>
      <c r="C277" s="355" t="s">
        <v>2178</v>
      </c>
      <c r="D277" s="354">
        <v>3350</v>
      </c>
      <c r="E277" s="51">
        <f t="shared" si="147"/>
        <v>2847.5</v>
      </c>
      <c r="F277" s="51">
        <f t="shared" ref="F277" si="193">D277-D277/100*17</f>
        <v>2780.5</v>
      </c>
      <c r="G277" s="51">
        <f t="shared" ref="G277" si="194">D277-D277/100*20</f>
        <v>2680</v>
      </c>
      <c r="H277" s="50"/>
      <c r="I277" s="51">
        <f t="shared" si="190"/>
        <v>0</v>
      </c>
      <c r="J277" s="51">
        <f t="shared" si="191"/>
        <v>0</v>
      </c>
      <c r="K277" s="51">
        <f t="shared" si="192"/>
        <v>0</v>
      </c>
      <c r="L277" s="74" t="s">
        <v>180</v>
      </c>
    </row>
    <row r="278" spans="1:12" s="52" customFormat="1" ht="15" customHeight="1" x14ac:dyDescent="0.25">
      <c r="A278" s="48">
        <v>262</v>
      </c>
      <c r="B278" s="67" t="s">
        <v>374</v>
      </c>
      <c r="C278" s="54" t="s">
        <v>569</v>
      </c>
      <c r="D278" s="55">
        <v>1310</v>
      </c>
      <c r="E278" s="51">
        <f t="shared" si="147"/>
        <v>1113.5</v>
      </c>
      <c r="F278" s="51">
        <f t="shared" si="148"/>
        <v>1087.3</v>
      </c>
      <c r="G278" s="51">
        <f t="shared" si="149"/>
        <v>1048</v>
      </c>
      <c r="H278" s="50"/>
      <c r="I278" s="51">
        <f t="shared" si="190"/>
        <v>0</v>
      </c>
      <c r="J278" s="51">
        <f t="shared" si="191"/>
        <v>0</v>
      </c>
      <c r="K278" s="51">
        <f t="shared" si="192"/>
        <v>0</v>
      </c>
      <c r="L278" s="74" t="s">
        <v>180</v>
      </c>
    </row>
    <row r="279" spans="1:12" s="52" customFormat="1" ht="15" customHeight="1" x14ac:dyDescent="0.25">
      <c r="A279" s="48">
        <v>263</v>
      </c>
      <c r="B279" s="67" t="s">
        <v>2176</v>
      </c>
      <c r="C279" s="355" t="s">
        <v>2181</v>
      </c>
      <c r="D279" s="354">
        <v>1200</v>
      </c>
      <c r="E279" s="51">
        <f t="shared" si="147"/>
        <v>1020</v>
      </c>
      <c r="F279" s="51">
        <f t="shared" ref="F279" si="195">D279-D279/100*17</f>
        <v>996</v>
      </c>
      <c r="G279" s="51">
        <f t="shared" ref="G279" si="196">D279-D279/100*20</f>
        <v>960</v>
      </c>
      <c r="H279" s="50"/>
      <c r="I279" s="51">
        <f t="shared" si="190"/>
        <v>0</v>
      </c>
      <c r="J279" s="51">
        <f t="shared" si="191"/>
        <v>0</v>
      </c>
      <c r="K279" s="51">
        <f t="shared" si="192"/>
        <v>0</v>
      </c>
      <c r="L279" s="74" t="s">
        <v>180</v>
      </c>
    </row>
    <row r="280" spans="1:12" s="52" customFormat="1" ht="15" customHeight="1" x14ac:dyDescent="0.25">
      <c r="A280" s="48">
        <v>264</v>
      </c>
      <c r="B280" s="67" t="s">
        <v>375</v>
      </c>
      <c r="C280" s="355" t="s">
        <v>570</v>
      </c>
      <c r="D280" s="354">
        <v>1650</v>
      </c>
      <c r="E280" s="51">
        <f t="shared" si="147"/>
        <v>1402.5</v>
      </c>
      <c r="F280" s="51">
        <f t="shared" si="148"/>
        <v>1369.5</v>
      </c>
      <c r="G280" s="51">
        <f t="shared" si="149"/>
        <v>1320</v>
      </c>
      <c r="H280" s="50"/>
      <c r="I280" s="51">
        <f t="shared" si="190"/>
        <v>0</v>
      </c>
      <c r="J280" s="51">
        <f t="shared" si="191"/>
        <v>0</v>
      </c>
      <c r="K280" s="51">
        <f t="shared" si="192"/>
        <v>0</v>
      </c>
      <c r="L280" s="74" t="s">
        <v>180</v>
      </c>
    </row>
    <row r="281" spans="1:12" s="52" customFormat="1" ht="15" customHeight="1" x14ac:dyDescent="0.25">
      <c r="A281" s="48">
        <v>265</v>
      </c>
      <c r="B281" s="67" t="s">
        <v>376</v>
      </c>
      <c r="C281" s="357" t="s">
        <v>571</v>
      </c>
      <c r="D281" s="56">
        <v>1840</v>
      </c>
      <c r="E281" s="51">
        <f t="shared" si="147"/>
        <v>1564</v>
      </c>
      <c r="F281" s="51">
        <f t="shared" si="148"/>
        <v>1527.2</v>
      </c>
      <c r="G281" s="51">
        <f t="shared" si="149"/>
        <v>1472</v>
      </c>
      <c r="H281" s="50"/>
      <c r="I281" s="51">
        <f t="shared" si="190"/>
        <v>0</v>
      </c>
      <c r="J281" s="51">
        <f t="shared" si="191"/>
        <v>0</v>
      </c>
      <c r="K281" s="51">
        <f t="shared" si="192"/>
        <v>0</v>
      </c>
      <c r="L281" s="75" t="s">
        <v>181</v>
      </c>
    </row>
    <row r="282" spans="1:12" s="52" customFormat="1" ht="15" customHeight="1" x14ac:dyDescent="0.25">
      <c r="A282" s="48">
        <v>266</v>
      </c>
      <c r="B282" s="67" t="s">
        <v>450</v>
      </c>
      <c r="C282" s="355" t="s">
        <v>573</v>
      </c>
      <c r="D282" s="354">
        <v>3280</v>
      </c>
      <c r="E282" s="51">
        <f t="shared" si="147"/>
        <v>2788</v>
      </c>
      <c r="F282" s="51">
        <f t="shared" si="148"/>
        <v>2722.4</v>
      </c>
      <c r="G282" s="51">
        <f t="shared" si="149"/>
        <v>2624</v>
      </c>
      <c r="H282" s="50"/>
      <c r="I282" s="51">
        <f t="shared" si="190"/>
        <v>0</v>
      </c>
      <c r="J282" s="51">
        <f t="shared" si="191"/>
        <v>0</v>
      </c>
      <c r="K282" s="51">
        <f t="shared" si="192"/>
        <v>0</v>
      </c>
      <c r="L282" s="74" t="s">
        <v>180</v>
      </c>
    </row>
    <row r="283" spans="1:12" s="52" customFormat="1" ht="15" customHeight="1" x14ac:dyDescent="0.25">
      <c r="A283" s="48">
        <v>267</v>
      </c>
      <c r="B283" s="67" t="s">
        <v>377</v>
      </c>
      <c r="C283" s="355" t="s">
        <v>572</v>
      </c>
      <c r="D283" s="354">
        <v>1580</v>
      </c>
      <c r="E283" s="51">
        <f t="shared" si="147"/>
        <v>1343</v>
      </c>
      <c r="F283" s="51">
        <f t="shared" si="148"/>
        <v>1311.4</v>
      </c>
      <c r="G283" s="51">
        <f t="shared" si="149"/>
        <v>1264</v>
      </c>
      <c r="H283" s="50"/>
      <c r="I283" s="51">
        <f t="shared" si="190"/>
        <v>0</v>
      </c>
      <c r="J283" s="51">
        <f t="shared" si="191"/>
        <v>0</v>
      </c>
      <c r="K283" s="51">
        <f t="shared" si="192"/>
        <v>0</v>
      </c>
      <c r="L283" s="74" t="s">
        <v>180</v>
      </c>
    </row>
    <row r="284" spans="1:12" s="52" customFormat="1" ht="15" customHeight="1" x14ac:dyDescent="0.25">
      <c r="A284" s="48">
        <v>268</v>
      </c>
      <c r="B284" s="67" t="s">
        <v>378</v>
      </c>
      <c r="C284" s="357" t="s">
        <v>574</v>
      </c>
      <c r="D284" s="56">
        <v>1840</v>
      </c>
      <c r="E284" s="51">
        <f t="shared" si="147"/>
        <v>1564</v>
      </c>
      <c r="F284" s="51">
        <f t="shared" si="148"/>
        <v>1527.2</v>
      </c>
      <c r="G284" s="51">
        <f t="shared" si="149"/>
        <v>1472</v>
      </c>
      <c r="H284" s="50"/>
      <c r="I284" s="51">
        <f t="shared" ref="I284:I289" si="197">H284*E284</f>
        <v>0</v>
      </c>
      <c r="J284" s="51">
        <f t="shared" si="191"/>
        <v>0</v>
      </c>
      <c r="K284" s="51">
        <f t="shared" si="192"/>
        <v>0</v>
      </c>
      <c r="L284" s="75" t="s">
        <v>181</v>
      </c>
    </row>
    <row r="285" spans="1:12" s="52" customFormat="1" ht="15" customHeight="1" x14ac:dyDescent="0.25">
      <c r="A285" s="48">
        <v>269</v>
      </c>
      <c r="B285" s="67" t="s">
        <v>379</v>
      </c>
      <c r="C285" s="357" t="s">
        <v>575</v>
      </c>
      <c r="D285" s="56">
        <v>1990</v>
      </c>
      <c r="E285" s="51">
        <f t="shared" si="147"/>
        <v>1691.5</v>
      </c>
      <c r="F285" s="51">
        <f t="shared" si="148"/>
        <v>1651.7</v>
      </c>
      <c r="G285" s="51">
        <f t="shared" si="149"/>
        <v>1592</v>
      </c>
      <c r="H285" s="50"/>
      <c r="I285" s="51">
        <f t="shared" si="197"/>
        <v>0</v>
      </c>
      <c r="J285" s="51">
        <f t="shared" si="191"/>
        <v>0</v>
      </c>
      <c r="K285" s="51">
        <f t="shared" si="192"/>
        <v>0</v>
      </c>
      <c r="L285" s="75" t="s">
        <v>181</v>
      </c>
    </row>
    <row r="286" spans="1:12" s="52" customFormat="1" ht="16.5" customHeight="1" x14ac:dyDescent="0.25">
      <c r="A286" s="48">
        <v>270</v>
      </c>
      <c r="B286" s="67" t="s">
        <v>380</v>
      </c>
      <c r="C286" s="357" t="s">
        <v>576</v>
      </c>
      <c r="D286" s="56">
        <v>1990</v>
      </c>
      <c r="E286" s="51">
        <f t="shared" si="147"/>
        <v>1691.5</v>
      </c>
      <c r="F286" s="51">
        <f t="shared" si="148"/>
        <v>1651.7</v>
      </c>
      <c r="G286" s="51">
        <f t="shared" si="149"/>
        <v>1592</v>
      </c>
      <c r="H286" s="50"/>
      <c r="I286" s="51">
        <f t="shared" si="197"/>
        <v>0</v>
      </c>
      <c r="J286" s="51">
        <f t="shared" si="191"/>
        <v>0</v>
      </c>
      <c r="K286" s="51">
        <f t="shared" si="192"/>
        <v>0</v>
      </c>
      <c r="L286" s="75" t="s">
        <v>181</v>
      </c>
    </row>
    <row r="287" spans="1:12" s="52" customFormat="1" ht="16.5" customHeight="1" x14ac:dyDescent="0.25">
      <c r="A287" s="48">
        <v>271</v>
      </c>
      <c r="B287" s="67" t="s">
        <v>381</v>
      </c>
      <c r="C287" s="357" t="s">
        <v>577</v>
      </c>
      <c r="D287" s="56">
        <v>4980</v>
      </c>
      <c r="E287" s="51">
        <f t="shared" si="147"/>
        <v>4233</v>
      </c>
      <c r="F287" s="51">
        <f t="shared" si="148"/>
        <v>4133.3999999999996</v>
      </c>
      <c r="G287" s="51">
        <f t="shared" si="149"/>
        <v>3984</v>
      </c>
      <c r="H287" s="50"/>
      <c r="I287" s="51">
        <f t="shared" si="197"/>
        <v>0</v>
      </c>
      <c r="J287" s="51">
        <f t="shared" si="191"/>
        <v>0</v>
      </c>
      <c r="K287" s="51">
        <f t="shared" si="192"/>
        <v>0</v>
      </c>
      <c r="L287" s="75" t="s">
        <v>181</v>
      </c>
    </row>
    <row r="288" spans="1:12" s="52" customFormat="1" ht="16.5" customHeight="1" x14ac:dyDescent="0.25">
      <c r="A288" s="48">
        <v>272</v>
      </c>
      <c r="B288" s="67" t="s">
        <v>2179</v>
      </c>
      <c r="C288" s="355" t="s">
        <v>2174</v>
      </c>
      <c r="D288" s="354">
        <v>1430</v>
      </c>
      <c r="E288" s="51">
        <f t="shared" si="147"/>
        <v>1215.5</v>
      </c>
      <c r="F288" s="51">
        <f t="shared" ref="F288:F289" si="198">D288-D288/100*17</f>
        <v>1186.9000000000001</v>
      </c>
      <c r="G288" s="51">
        <f t="shared" ref="G288:G289" si="199">D288-D288/100*20</f>
        <v>1144</v>
      </c>
      <c r="H288" s="50"/>
      <c r="I288" s="51">
        <f t="shared" si="197"/>
        <v>0</v>
      </c>
      <c r="J288" s="51">
        <f t="shared" ref="J288:J289" si="200">H288*F288</f>
        <v>0</v>
      </c>
      <c r="K288" s="51">
        <f t="shared" ref="K288:K289" si="201">H288*G288</f>
        <v>0</v>
      </c>
      <c r="L288" s="74" t="s">
        <v>180</v>
      </c>
    </row>
    <row r="289" spans="1:12" s="52" customFormat="1" ht="15" customHeight="1" x14ac:dyDescent="0.25">
      <c r="A289" s="48">
        <v>273</v>
      </c>
      <c r="B289" s="67" t="s">
        <v>2180</v>
      </c>
      <c r="C289" s="355" t="s">
        <v>2175</v>
      </c>
      <c r="D289" s="354">
        <v>3400</v>
      </c>
      <c r="E289" s="51">
        <f t="shared" si="147"/>
        <v>2890</v>
      </c>
      <c r="F289" s="51">
        <f t="shared" si="198"/>
        <v>2822</v>
      </c>
      <c r="G289" s="51">
        <f t="shared" si="199"/>
        <v>2720</v>
      </c>
      <c r="H289" s="50"/>
      <c r="I289" s="51">
        <f t="shared" si="197"/>
        <v>0</v>
      </c>
      <c r="J289" s="51">
        <f t="shared" si="200"/>
        <v>0</v>
      </c>
      <c r="K289" s="51">
        <f t="shared" si="201"/>
        <v>0</v>
      </c>
      <c r="L289" s="74" t="s">
        <v>180</v>
      </c>
    </row>
    <row r="290" spans="1:12" s="52" customFormat="1" ht="15" customHeight="1" x14ac:dyDescent="0.25">
      <c r="A290" s="48">
        <v>274</v>
      </c>
      <c r="B290" s="67" t="s">
        <v>382</v>
      </c>
      <c r="C290" s="357" t="s">
        <v>580</v>
      </c>
      <c r="D290" s="56">
        <v>2360</v>
      </c>
      <c r="E290" s="51">
        <f t="shared" si="147"/>
        <v>2006</v>
      </c>
      <c r="F290" s="51">
        <f t="shared" si="148"/>
        <v>1958.8</v>
      </c>
      <c r="G290" s="51">
        <f t="shared" si="149"/>
        <v>1888</v>
      </c>
      <c r="H290" s="50"/>
      <c r="I290" s="51">
        <f>H290*E290</f>
        <v>0</v>
      </c>
      <c r="J290" s="51">
        <f>H290*F290</f>
        <v>0</v>
      </c>
      <c r="K290" s="51">
        <f>H290*G290</f>
        <v>0</v>
      </c>
      <c r="L290" s="75" t="s">
        <v>181</v>
      </c>
    </row>
    <row r="291" spans="1:12" s="52" customFormat="1" ht="15" customHeight="1" x14ac:dyDescent="0.25">
      <c r="A291" s="48">
        <v>275</v>
      </c>
      <c r="B291" s="67" t="s">
        <v>383</v>
      </c>
      <c r="C291" s="357" t="s">
        <v>578</v>
      </c>
      <c r="D291" s="56">
        <v>1990</v>
      </c>
      <c r="E291" s="51">
        <f t="shared" si="147"/>
        <v>1691.5</v>
      </c>
      <c r="F291" s="51">
        <f t="shared" si="148"/>
        <v>1651.7</v>
      </c>
      <c r="G291" s="51">
        <f t="shared" si="149"/>
        <v>1592</v>
      </c>
      <c r="H291" s="50"/>
      <c r="I291" s="51">
        <f>H291*E291</f>
        <v>0</v>
      </c>
      <c r="J291" s="51">
        <f>H291*F291</f>
        <v>0</v>
      </c>
      <c r="K291" s="51">
        <f>H291*G291</f>
        <v>0</v>
      </c>
      <c r="L291" s="75" t="s">
        <v>181</v>
      </c>
    </row>
    <row r="292" spans="1:12" s="52" customFormat="1" ht="15" customHeight="1" x14ac:dyDescent="0.25">
      <c r="A292" s="48">
        <v>276</v>
      </c>
      <c r="B292" s="67" t="s">
        <v>384</v>
      </c>
      <c r="C292" s="357" t="s">
        <v>579</v>
      </c>
      <c r="D292" s="56">
        <v>1990</v>
      </c>
      <c r="E292" s="51">
        <f t="shared" si="147"/>
        <v>1691.5</v>
      </c>
      <c r="F292" s="51">
        <f t="shared" si="148"/>
        <v>1651.7</v>
      </c>
      <c r="G292" s="51">
        <f t="shared" si="149"/>
        <v>1592</v>
      </c>
      <c r="H292" s="50"/>
      <c r="I292" s="51">
        <f>H292*E292</f>
        <v>0</v>
      </c>
      <c r="J292" s="51">
        <f>H292*F292</f>
        <v>0</v>
      </c>
      <c r="K292" s="51">
        <f>H292*G292</f>
        <v>0</v>
      </c>
      <c r="L292" s="75" t="s">
        <v>181</v>
      </c>
    </row>
    <row r="293" spans="1:12" s="52" customFormat="1" ht="16.5" customHeight="1" x14ac:dyDescent="0.25">
      <c r="A293" s="48"/>
      <c r="B293" s="49"/>
      <c r="C293" s="53" t="s">
        <v>690</v>
      </c>
      <c r="D293" s="50"/>
      <c r="E293" s="50"/>
      <c r="F293" s="50"/>
      <c r="G293" s="50"/>
      <c r="H293" s="50"/>
      <c r="I293" s="50"/>
      <c r="J293" s="50"/>
      <c r="K293" s="50"/>
      <c r="L293" s="50"/>
    </row>
    <row r="294" spans="1:12" s="52" customFormat="1" ht="15" customHeight="1" x14ac:dyDescent="0.25">
      <c r="A294" s="48">
        <v>277</v>
      </c>
      <c r="B294" s="67" t="s">
        <v>411</v>
      </c>
      <c r="C294" s="357" t="s">
        <v>581</v>
      </c>
      <c r="D294" s="56">
        <v>4980</v>
      </c>
      <c r="E294" s="51">
        <f t="shared" si="147"/>
        <v>4233</v>
      </c>
      <c r="F294" s="51">
        <f t="shared" si="148"/>
        <v>4133.3999999999996</v>
      </c>
      <c r="G294" s="51">
        <f t="shared" si="149"/>
        <v>3984</v>
      </c>
      <c r="H294" s="50"/>
      <c r="I294" s="51">
        <f>H294*E294</f>
        <v>0</v>
      </c>
      <c r="J294" s="51">
        <f>H294*F294</f>
        <v>0</v>
      </c>
      <c r="K294" s="51">
        <f>H294*G294</f>
        <v>0</v>
      </c>
      <c r="L294" s="75" t="s">
        <v>181</v>
      </c>
    </row>
    <row r="295" spans="1:12" s="52" customFormat="1" ht="15" customHeight="1" x14ac:dyDescent="0.25">
      <c r="A295" s="48">
        <v>278</v>
      </c>
      <c r="B295" s="67" t="s">
        <v>445</v>
      </c>
      <c r="C295" s="357" t="s">
        <v>582</v>
      </c>
      <c r="D295" s="56">
        <v>4980</v>
      </c>
      <c r="E295" s="51">
        <f t="shared" si="147"/>
        <v>4233</v>
      </c>
      <c r="F295" s="51">
        <f t="shared" si="148"/>
        <v>4133.3999999999996</v>
      </c>
      <c r="G295" s="51">
        <f t="shared" si="149"/>
        <v>3984</v>
      </c>
      <c r="H295" s="50"/>
      <c r="I295" s="51">
        <f>H295*E295</f>
        <v>0</v>
      </c>
      <c r="J295" s="51">
        <f>H295*F295</f>
        <v>0</v>
      </c>
      <c r="K295" s="51">
        <f>H295*G295</f>
        <v>0</v>
      </c>
      <c r="L295" s="75" t="s">
        <v>181</v>
      </c>
    </row>
    <row r="296" spans="1:12" s="52" customFormat="1" ht="15" customHeight="1" x14ac:dyDescent="0.25">
      <c r="A296" s="48">
        <v>279</v>
      </c>
      <c r="B296" s="67" t="s">
        <v>263</v>
      </c>
      <c r="C296" s="357" t="s">
        <v>491</v>
      </c>
      <c r="D296" s="56">
        <v>4980</v>
      </c>
      <c r="E296" s="51">
        <f t="shared" si="147"/>
        <v>4233</v>
      </c>
      <c r="F296" s="51">
        <f t="shared" si="148"/>
        <v>4133.3999999999996</v>
      </c>
      <c r="G296" s="51">
        <f t="shared" si="149"/>
        <v>3984</v>
      </c>
      <c r="H296" s="50"/>
      <c r="I296" s="51">
        <f>H296*E296</f>
        <v>0</v>
      </c>
      <c r="J296" s="51">
        <f>H296*F296</f>
        <v>0</v>
      </c>
      <c r="K296" s="51">
        <f>H296*G296</f>
        <v>0</v>
      </c>
      <c r="L296" s="75" t="s">
        <v>181</v>
      </c>
    </row>
    <row r="297" spans="1:12" s="52" customFormat="1" ht="15" customHeight="1" x14ac:dyDescent="0.25">
      <c r="A297" s="48">
        <v>280</v>
      </c>
      <c r="B297" s="67" t="s">
        <v>264</v>
      </c>
      <c r="C297" s="357" t="s">
        <v>492</v>
      </c>
      <c r="D297" s="56">
        <v>4980</v>
      </c>
      <c r="E297" s="51">
        <f t="shared" si="147"/>
        <v>4233</v>
      </c>
      <c r="F297" s="51">
        <f t="shared" si="148"/>
        <v>4133.3999999999996</v>
      </c>
      <c r="G297" s="51">
        <f t="shared" si="149"/>
        <v>3984</v>
      </c>
      <c r="H297" s="50"/>
      <c r="I297" s="51">
        <f>H297*E297</f>
        <v>0</v>
      </c>
      <c r="J297" s="51">
        <f>H297*F297</f>
        <v>0</v>
      </c>
      <c r="K297" s="51">
        <f>H297*G297</f>
        <v>0</v>
      </c>
      <c r="L297" s="75" t="s">
        <v>181</v>
      </c>
    </row>
    <row r="298" spans="1:12" s="52" customFormat="1" ht="15" customHeight="1" x14ac:dyDescent="0.25">
      <c r="A298" s="48"/>
      <c r="B298" s="49"/>
      <c r="C298" s="53" t="s">
        <v>691</v>
      </c>
      <c r="D298" s="50"/>
      <c r="E298" s="50"/>
      <c r="F298" s="50"/>
      <c r="G298" s="50"/>
      <c r="H298" s="50"/>
      <c r="I298" s="50"/>
      <c r="J298" s="51"/>
      <c r="K298" s="51"/>
      <c r="L298" s="50"/>
    </row>
    <row r="299" spans="1:12" s="52" customFormat="1" ht="15" customHeight="1" x14ac:dyDescent="0.25">
      <c r="A299" s="48">
        <v>281</v>
      </c>
      <c r="B299" s="67" t="s">
        <v>385</v>
      </c>
      <c r="C299" s="355" t="s">
        <v>557</v>
      </c>
      <c r="D299" s="354">
        <v>2100</v>
      </c>
      <c r="E299" s="51">
        <f t="shared" ref="E299:E434" si="202">D299-D299/100*15</f>
        <v>1785</v>
      </c>
      <c r="F299" s="51">
        <f t="shared" ref="F299:F434" si="203">D299-D299/100*17</f>
        <v>1743</v>
      </c>
      <c r="G299" s="51">
        <f t="shared" ref="G299:G434" si="204">D299-D299/100*20</f>
        <v>1680</v>
      </c>
      <c r="H299" s="50"/>
      <c r="I299" s="51">
        <f>H299*E299</f>
        <v>0</v>
      </c>
      <c r="J299" s="51">
        <f>H299*F299</f>
        <v>0</v>
      </c>
      <c r="K299" s="51">
        <f>H299*G299</f>
        <v>0</v>
      </c>
      <c r="L299" s="74" t="s">
        <v>180</v>
      </c>
    </row>
    <row r="300" spans="1:12" s="52" customFormat="1" ht="15" customHeight="1" x14ac:dyDescent="0.25">
      <c r="A300" s="48">
        <v>282</v>
      </c>
      <c r="B300" s="67" t="s">
        <v>386</v>
      </c>
      <c r="C300" s="355" t="s">
        <v>558</v>
      </c>
      <c r="D300" s="354">
        <v>2200</v>
      </c>
      <c r="E300" s="51">
        <f t="shared" si="202"/>
        <v>1870</v>
      </c>
      <c r="F300" s="51">
        <f t="shared" si="203"/>
        <v>1826</v>
      </c>
      <c r="G300" s="51">
        <f t="shared" si="204"/>
        <v>1760</v>
      </c>
      <c r="H300" s="50"/>
      <c r="I300" s="51">
        <f t="shared" ref="I300:I304" si="205">H300*E300</f>
        <v>0</v>
      </c>
      <c r="J300" s="51">
        <f t="shared" ref="J300:J304" si="206">H300*F300</f>
        <v>0</v>
      </c>
      <c r="K300" s="51">
        <f t="shared" ref="K300:K304" si="207">H300*G300</f>
        <v>0</v>
      </c>
      <c r="L300" s="74" t="s">
        <v>180</v>
      </c>
    </row>
    <row r="301" spans="1:12" s="52" customFormat="1" ht="15" customHeight="1" x14ac:dyDescent="0.25">
      <c r="A301" s="48">
        <v>283</v>
      </c>
      <c r="B301" s="67" t="s">
        <v>2186</v>
      </c>
      <c r="C301" s="355" t="s">
        <v>2189</v>
      </c>
      <c r="D301" s="354">
        <v>2200</v>
      </c>
      <c r="E301" s="51">
        <f t="shared" si="202"/>
        <v>1870</v>
      </c>
      <c r="F301" s="51">
        <f t="shared" si="203"/>
        <v>1826</v>
      </c>
      <c r="G301" s="51">
        <f t="shared" si="204"/>
        <v>1760</v>
      </c>
      <c r="H301" s="50"/>
      <c r="I301" s="51">
        <f t="shared" si="205"/>
        <v>0</v>
      </c>
      <c r="J301" s="51">
        <f t="shared" si="206"/>
        <v>0</v>
      </c>
      <c r="K301" s="51">
        <f t="shared" si="207"/>
        <v>0</v>
      </c>
      <c r="L301" s="74" t="s">
        <v>180</v>
      </c>
    </row>
    <row r="302" spans="1:12" s="52" customFormat="1" ht="15" customHeight="1" x14ac:dyDescent="0.25">
      <c r="A302" s="48">
        <v>284</v>
      </c>
      <c r="B302" s="67" t="s">
        <v>2187</v>
      </c>
      <c r="C302" s="355" t="s">
        <v>2190</v>
      </c>
      <c r="D302" s="354">
        <v>1600</v>
      </c>
      <c r="E302" s="51">
        <f t="shared" si="202"/>
        <v>1360</v>
      </c>
      <c r="F302" s="51">
        <f t="shared" ref="F302:F303" si="208">D302-D302/100*17</f>
        <v>1328</v>
      </c>
      <c r="G302" s="51">
        <f t="shared" ref="G302:G303" si="209">D302-D302/100*20</f>
        <v>1280</v>
      </c>
      <c r="H302" s="50"/>
      <c r="I302" s="51">
        <f t="shared" si="205"/>
        <v>0</v>
      </c>
      <c r="J302" s="51">
        <f t="shared" si="206"/>
        <v>0</v>
      </c>
      <c r="K302" s="51">
        <f t="shared" si="207"/>
        <v>0</v>
      </c>
      <c r="L302" s="74" t="s">
        <v>180</v>
      </c>
    </row>
    <row r="303" spans="1:12" s="52" customFormat="1" ht="15" customHeight="1" x14ac:dyDescent="0.25">
      <c r="A303" s="48">
        <v>285</v>
      </c>
      <c r="B303" s="67" t="s">
        <v>2188</v>
      </c>
      <c r="C303" s="355" t="s">
        <v>2191</v>
      </c>
      <c r="D303" s="354">
        <v>3280</v>
      </c>
      <c r="E303" s="51">
        <f t="shared" si="202"/>
        <v>2788</v>
      </c>
      <c r="F303" s="51">
        <f t="shared" si="208"/>
        <v>2722.4</v>
      </c>
      <c r="G303" s="51">
        <f t="shared" si="209"/>
        <v>2624</v>
      </c>
      <c r="H303" s="50"/>
      <c r="I303" s="51">
        <f t="shared" si="205"/>
        <v>0</v>
      </c>
      <c r="J303" s="51">
        <f t="shared" si="206"/>
        <v>0</v>
      </c>
      <c r="K303" s="51">
        <f t="shared" si="207"/>
        <v>0</v>
      </c>
      <c r="L303" s="74" t="s">
        <v>180</v>
      </c>
    </row>
    <row r="304" spans="1:12" s="52" customFormat="1" ht="15" customHeight="1" x14ac:dyDescent="0.25">
      <c r="A304" s="48">
        <v>286</v>
      </c>
      <c r="B304" s="67" t="s">
        <v>387</v>
      </c>
      <c r="C304" s="355" t="s">
        <v>559</v>
      </c>
      <c r="D304" s="354">
        <v>2200</v>
      </c>
      <c r="E304" s="51">
        <f t="shared" si="202"/>
        <v>1870</v>
      </c>
      <c r="F304" s="51">
        <f t="shared" si="203"/>
        <v>1826</v>
      </c>
      <c r="G304" s="51">
        <f t="shared" si="204"/>
        <v>1760</v>
      </c>
      <c r="H304" s="50"/>
      <c r="I304" s="51">
        <f t="shared" si="205"/>
        <v>0</v>
      </c>
      <c r="J304" s="51">
        <f t="shared" si="206"/>
        <v>0</v>
      </c>
      <c r="K304" s="51">
        <f t="shared" si="207"/>
        <v>0</v>
      </c>
      <c r="L304" s="74" t="s">
        <v>180</v>
      </c>
    </row>
    <row r="305" spans="1:12" s="52" customFormat="1" ht="18.75" customHeight="1" x14ac:dyDescent="0.25">
      <c r="A305" s="48">
        <v>287</v>
      </c>
      <c r="B305" s="67" t="s">
        <v>388</v>
      </c>
      <c r="C305" s="357" t="s">
        <v>560</v>
      </c>
      <c r="D305" s="56">
        <v>1990</v>
      </c>
      <c r="E305" s="51">
        <f t="shared" si="202"/>
        <v>1691.5</v>
      </c>
      <c r="F305" s="51">
        <f t="shared" si="203"/>
        <v>1651.7</v>
      </c>
      <c r="G305" s="51">
        <f t="shared" si="204"/>
        <v>1592</v>
      </c>
      <c r="H305" s="50"/>
      <c r="I305" s="51">
        <f>H305*E305</f>
        <v>0</v>
      </c>
      <c r="J305" s="51">
        <f>H305*F305</f>
        <v>0</v>
      </c>
      <c r="K305" s="51">
        <f>H305*G305</f>
        <v>0</v>
      </c>
      <c r="L305" s="75" t="s">
        <v>181</v>
      </c>
    </row>
    <row r="306" spans="1:12" s="52" customFormat="1" ht="15" customHeight="1" x14ac:dyDescent="0.25">
      <c r="A306" s="48">
        <v>288</v>
      </c>
      <c r="B306" s="67" t="s">
        <v>389</v>
      </c>
      <c r="C306" s="357" t="s">
        <v>561</v>
      </c>
      <c r="D306" s="56">
        <v>1460</v>
      </c>
      <c r="E306" s="51">
        <f t="shared" si="202"/>
        <v>1241</v>
      </c>
      <c r="F306" s="51">
        <f t="shared" si="203"/>
        <v>1211.8</v>
      </c>
      <c r="G306" s="51">
        <f t="shared" si="204"/>
        <v>1168</v>
      </c>
      <c r="H306" s="50"/>
      <c r="I306" s="51">
        <f>H306*E306</f>
        <v>0</v>
      </c>
      <c r="J306" s="51">
        <f>H306*F306</f>
        <v>0</v>
      </c>
      <c r="K306" s="51">
        <f>H306*G306</f>
        <v>0</v>
      </c>
      <c r="L306" s="75" t="s">
        <v>181</v>
      </c>
    </row>
    <row r="307" spans="1:12" s="52" customFormat="1" ht="15" customHeight="1" x14ac:dyDescent="0.25">
      <c r="A307" s="48">
        <v>289</v>
      </c>
      <c r="B307" s="67" t="s">
        <v>390</v>
      </c>
      <c r="C307" s="54" t="s">
        <v>562</v>
      </c>
      <c r="D307" s="55">
        <v>5780</v>
      </c>
      <c r="E307" s="51">
        <f t="shared" si="202"/>
        <v>4913</v>
      </c>
      <c r="F307" s="51">
        <f t="shared" si="203"/>
        <v>4797.3999999999996</v>
      </c>
      <c r="G307" s="51">
        <f t="shared" si="204"/>
        <v>4624</v>
      </c>
      <c r="H307" s="50"/>
      <c r="I307" s="51">
        <f>H307*E307</f>
        <v>0</v>
      </c>
      <c r="J307" s="51">
        <f>H307*F307</f>
        <v>0</v>
      </c>
      <c r="K307" s="51">
        <f>H307*G307</f>
        <v>0</v>
      </c>
      <c r="L307" s="74" t="s">
        <v>180</v>
      </c>
    </row>
    <row r="308" spans="1:12" s="52" customFormat="1" ht="15" customHeight="1" x14ac:dyDescent="0.25">
      <c r="A308" s="48">
        <v>290</v>
      </c>
      <c r="B308" s="67" t="s">
        <v>391</v>
      </c>
      <c r="C308" s="357" t="s">
        <v>563</v>
      </c>
      <c r="D308" s="56">
        <v>5500</v>
      </c>
      <c r="E308" s="51">
        <f t="shared" si="202"/>
        <v>4675</v>
      </c>
      <c r="F308" s="51">
        <f t="shared" si="203"/>
        <v>4565</v>
      </c>
      <c r="G308" s="51">
        <f t="shared" si="204"/>
        <v>4400</v>
      </c>
      <c r="H308" s="50"/>
      <c r="I308" s="51">
        <f>H308*E308</f>
        <v>0</v>
      </c>
      <c r="J308" s="51">
        <f>H308*F308</f>
        <v>0</v>
      </c>
      <c r="K308" s="51">
        <f>H308*G308</f>
        <v>0</v>
      </c>
      <c r="L308" s="75" t="s">
        <v>181</v>
      </c>
    </row>
    <row r="309" spans="1:12" s="52" customFormat="1" ht="15" customHeight="1" x14ac:dyDescent="0.25">
      <c r="A309" s="48">
        <v>291</v>
      </c>
      <c r="B309" s="67" t="s">
        <v>392</v>
      </c>
      <c r="C309" s="357" t="s">
        <v>564</v>
      </c>
      <c r="D309" s="56">
        <v>5700</v>
      </c>
      <c r="E309" s="51">
        <f t="shared" si="202"/>
        <v>4845</v>
      </c>
      <c r="F309" s="51">
        <f t="shared" si="203"/>
        <v>4731</v>
      </c>
      <c r="G309" s="51">
        <f t="shared" si="204"/>
        <v>4560</v>
      </c>
      <c r="H309" s="50"/>
      <c r="I309" s="51">
        <f>H309*E309</f>
        <v>0</v>
      </c>
      <c r="J309" s="51">
        <f>H309*F309</f>
        <v>0</v>
      </c>
      <c r="K309" s="51">
        <f>H309*G309</f>
        <v>0</v>
      </c>
      <c r="L309" s="365" t="s">
        <v>181</v>
      </c>
    </row>
    <row r="310" spans="1:12" s="52" customFormat="1" ht="15" customHeight="1" x14ac:dyDescent="0.25">
      <c r="A310" s="48">
        <v>292</v>
      </c>
      <c r="B310" s="67" t="s">
        <v>2192</v>
      </c>
      <c r="C310" s="355" t="s">
        <v>2195</v>
      </c>
      <c r="D310" s="354">
        <v>660</v>
      </c>
      <c r="E310" s="51">
        <f t="shared" si="202"/>
        <v>561</v>
      </c>
      <c r="F310" s="51">
        <f t="shared" ref="F310:F312" si="210">D310-D310/100*17</f>
        <v>547.79999999999995</v>
      </c>
      <c r="G310" s="51">
        <f t="shared" ref="G310:G312" si="211">D310-D310/100*20</f>
        <v>528</v>
      </c>
      <c r="H310" s="50"/>
      <c r="I310" s="51">
        <f t="shared" ref="I310:I312" si="212">H310*E310</f>
        <v>0</v>
      </c>
      <c r="J310" s="51">
        <f t="shared" ref="J310:J312" si="213">H310*F310</f>
        <v>0</v>
      </c>
      <c r="K310" s="51">
        <f t="shared" ref="K310:K312" si="214">H310*G310</f>
        <v>0</v>
      </c>
      <c r="L310" s="74" t="s">
        <v>180</v>
      </c>
    </row>
    <row r="311" spans="1:12" s="52" customFormat="1" ht="15" customHeight="1" x14ac:dyDescent="0.25">
      <c r="A311" s="48">
        <v>293</v>
      </c>
      <c r="B311" s="67" t="s">
        <v>2193</v>
      </c>
      <c r="C311" s="355" t="s">
        <v>2196</v>
      </c>
      <c r="D311" s="354">
        <v>730</v>
      </c>
      <c r="E311" s="51">
        <f t="shared" si="202"/>
        <v>620.5</v>
      </c>
      <c r="F311" s="51">
        <f t="shared" si="210"/>
        <v>605.9</v>
      </c>
      <c r="G311" s="51">
        <f t="shared" si="211"/>
        <v>584</v>
      </c>
      <c r="H311" s="50"/>
      <c r="I311" s="51">
        <f t="shared" si="212"/>
        <v>0</v>
      </c>
      <c r="J311" s="51">
        <f t="shared" si="213"/>
        <v>0</v>
      </c>
      <c r="K311" s="51">
        <f t="shared" si="214"/>
        <v>0</v>
      </c>
      <c r="L311" s="74" t="s">
        <v>180</v>
      </c>
    </row>
    <row r="312" spans="1:12" s="52" customFormat="1" ht="15" customHeight="1" x14ac:dyDescent="0.25">
      <c r="A312" s="48">
        <v>294</v>
      </c>
      <c r="B312" s="67" t="s">
        <v>2194</v>
      </c>
      <c r="C312" s="355" t="s">
        <v>2197</v>
      </c>
      <c r="D312" s="354">
        <v>2530</v>
      </c>
      <c r="E312" s="51">
        <f t="shared" si="202"/>
        <v>2150.5</v>
      </c>
      <c r="F312" s="51">
        <f t="shared" si="210"/>
        <v>2099.9</v>
      </c>
      <c r="G312" s="51">
        <f t="shared" si="211"/>
        <v>2024</v>
      </c>
      <c r="H312" s="50"/>
      <c r="I312" s="51">
        <f t="shared" si="212"/>
        <v>0</v>
      </c>
      <c r="J312" s="51">
        <f t="shared" si="213"/>
        <v>0</v>
      </c>
      <c r="K312" s="51">
        <f t="shared" si="214"/>
        <v>0</v>
      </c>
      <c r="L312" s="74" t="s">
        <v>180</v>
      </c>
    </row>
    <row r="313" spans="1:12" s="52" customFormat="1" ht="15" customHeight="1" x14ac:dyDescent="0.25">
      <c r="A313" s="48">
        <v>295</v>
      </c>
      <c r="B313" s="67" t="s">
        <v>393</v>
      </c>
      <c r="C313" s="357" t="s">
        <v>565</v>
      </c>
      <c r="D313" s="56">
        <v>1460</v>
      </c>
      <c r="E313" s="51">
        <f t="shared" si="202"/>
        <v>1241</v>
      </c>
      <c r="F313" s="51">
        <f t="shared" si="203"/>
        <v>1211.8</v>
      </c>
      <c r="G313" s="51">
        <f t="shared" si="204"/>
        <v>1168</v>
      </c>
      <c r="H313" s="50"/>
      <c r="I313" s="51">
        <f>H313*E313</f>
        <v>0</v>
      </c>
      <c r="J313" s="51">
        <f>H313*F313</f>
        <v>0</v>
      </c>
      <c r="K313" s="51">
        <f>H313*G313</f>
        <v>0</v>
      </c>
      <c r="L313" s="365" t="s">
        <v>181</v>
      </c>
    </row>
    <row r="314" spans="1:12" s="52" customFormat="1" ht="15" customHeight="1" x14ac:dyDescent="0.25">
      <c r="A314" s="48">
        <v>296</v>
      </c>
      <c r="B314" s="67" t="s">
        <v>394</v>
      </c>
      <c r="C314" s="54" t="s">
        <v>566</v>
      </c>
      <c r="D314" s="55">
        <v>1460</v>
      </c>
      <c r="E314" s="51">
        <f t="shared" si="202"/>
        <v>1241</v>
      </c>
      <c r="F314" s="51">
        <f t="shared" si="203"/>
        <v>1211.8</v>
      </c>
      <c r="G314" s="51">
        <f t="shared" si="204"/>
        <v>1168</v>
      </c>
      <c r="H314" s="50"/>
      <c r="I314" s="51">
        <f>H314*E314</f>
        <v>0</v>
      </c>
      <c r="J314" s="51">
        <f>H314*F314</f>
        <v>0</v>
      </c>
      <c r="K314" s="51">
        <f>H314*G314</f>
        <v>0</v>
      </c>
      <c r="L314" s="74" t="s">
        <v>180</v>
      </c>
    </row>
    <row r="315" spans="1:12" s="52" customFormat="1" ht="15" customHeight="1" x14ac:dyDescent="0.25">
      <c r="A315" s="48">
        <v>297</v>
      </c>
      <c r="B315" s="67" t="s">
        <v>2198</v>
      </c>
      <c r="C315" s="355" t="s">
        <v>2199</v>
      </c>
      <c r="D315" s="354">
        <v>1030</v>
      </c>
      <c r="E315" s="51">
        <f t="shared" si="202"/>
        <v>875.5</v>
      </c>
      <c r="F315" s="51">
        <f t="shared" ref="F315" si="215">D315-D315/100*17</f>
        <v>854.9</v>
      </c>
      <c r="G315" s="51">
        <f t="shared" ref="G315" si="216">D315-D315/100*20</f>
        <v>824</v>
      </c>
      <c r="H315" s="50"/>
      <c r="I315" s="51">
        <f>H315*E315</f>
        <v>0</v>
      </c>
      <c r="J315" s="51">
        <f>H315*F315</f>
        <v>0</v>
      </c>
      <c r="K315" s="51">
        <f>H315*G315</f>
        <v>0</v>
      </c>
      <c r="L315" s="74" t="s">
        <v>180</v>
      </c>
    </row>
    <row r="316" spans="1:12" s="52" customFormat="1" ht="15" customHeight="1" x14ac:dyDescent="0.25">
      <c r="A316" s="48">
        <v>298</v>
      </c>
      <c r="B316" s="67" t="s">
        <v>2200</v>
      </c>
      <c r="C316" s="355" t="s">
        <v>2202</v>
      </c>
      <c r="D316" s="354">
        <v>2200</v>
      </c>
      <c r="E316" s="51">
        <f t="shared" si="202"/>
        <v>1870</v>
      </c>
      <c r="F316" s="51">
        <f t="shared" ref="F316:F317" si="217">D316-D316/100*17</f>
        <v>1826</v>
      </c>
      <c r="G316" s="51">
        <f t="shared" ref="G316:G317" si="218">D316-D316/100*20</f>
        <v>1760</v>
      </c>
      <c r="H316" s="50"/>
      <c r="I316" s="51">
        <f t="shared" ref="I316:I317" si="219">H316*E316</f>
        <v>0</v>
      </c>
      <c r="J316" s="51">
        <f t="shared" ref="J316:J317" si="220">H316*F316</f>
        <v>0</v>
      </c>
      <c r="K316" s="51">
        <f t="shared" ref="K316:K317" si="221">H316*G316</f>
        <v>0</v>
      </c>
      <c r="L316" s="74" t="s">
        <v>180</v>
      </c>
    </row>
    <row r="317" spans="1:12" s="52" customFormat="1" ht="15" customHeight="1" x14ac:dyDescent="0.25">
      <c r="A317" s="48">
        <v>299</v>
      </c>
      <c r="B317" s="67" t="s">
        <v>2201</v>
      </c>
      <c r="C317" s="355" t="s">
        <v>2203</v>
      </c>
      <c r="D317" s="354">
        <v>1580</v>
      </c>
      <c r="E317" s="51">
        <f t="shared" si="202"/>
        <v>1343</v>
      </c>
      <c r="F317" s="51">
        <f t="shared" si="217"/>
        <v>1311.4</v>
      </c>
      <c r="G317" s="51">
        <f t="shared" si="218"/>
        <v>1264</v>
      </c>
      <c r="H317" s="50"/>
      <c r="I317" s="51">
        <f t="shared" si="219"/>
        <v>0</v>
      </c>
      <c r="J317" s="51">
        <f t="shared" si="220"/>
        <v>0</v>
      </c>
      <c r="K317" s="51">
        <f t="shared" si="221"/>
        <v>0</v>
      </c>
      <c r="L317" s="74" t="s">
        <v>180</v>
      </c>
    </row>
    <row r="318" spans="1:12" s="52" customFormat="1" ht="15" customHeight="1" x14ac:dyDescent="0.25">
      <c r="A318" s="48">
        <v>300</v>
      </c>
      <c r="B318" s="67" t="s">
        <v>395</v>
      </c>
      <c r="C318" s="357" t="s">
        <v>567</v>
      </c>
      <c r="D318" s="56">
        <v>1200</v>
      </c>
      <c r="E318" s="51">
        <f t="shared" si="202"/>
        <v>1020</v>
      </c>
      <c r="F318" s="51">
        <f t="shared" si="203"/>
        <v>996</v>
      </c>
      <c r="G318" s="51">
        <f t="shared" si="204"/>
        <v>960</v>
      </c>
      <c r="H318" s="50"/>
      <c r="I318" s="51">
        <f>H318*E318</f>
        <v>0</v>
      </c>
      <c r="J318" s="51">
        <f>H318*F318</f>
        <v>0</v>
      </c>
      <c r="K318" s="51">
        <f>H318*G318</f>
        <v>0</v>
      </c>
      <c r="L318" s="365" t="s">
        <v>181</v>
      </c>
    </row>
    <row r="319" spans="1:12" s="52" customFormat="1" ht="15" customHeight="1" x14ac:dyDescent="0.25">
      <c r="A319" s="48"/>
      <c r="B319" s="67"/>
      <c r="C319" s="53" t="s">
        <v>692</v>
      </c>
      <c r="D319" s="50"/>
      <c r="E319" s="50"/>
      <c r="F319" s="50"/>
      <c r="G319" s="50"/>
      <c r="H319" s="50"/>
      <c r="I319" s="51"/>
      <c r="J319" s="51"/>
      <c r="K319" s="51"/>
      <c r="L319" s="50"/>
    </row>
    <row r="320" spans="1:12" s="52" customFormat="1" ht="15" customHeight="1" x14ac:dyDescent="0.25">
      <c r="A320" s="48">
        <v>301</v>
      </c>
      <c r="B320" s="67" t="s">
        <v>396</v>
      </c>
      <c r="C320" s="54" t="s">
        <v>583</v>
      </c>
      <c r="D320" s="55">
        <v>1840</v>
      </c>
      <c r="E320" s="51">
        <f t="shared" si="202"/>
        <v>1564</v>
      </c>
      <c r="F320" s="51">
        <f t="shared" si="203"/>
        <v>1527.2</v>
      </c>
      <c r="G320" s="51">
        <f t="shared" si="204"/>
        <v>1472</v>
      </c>
      <c r="H320" s="50"/>
      <c r="I320" s="51">
        <f>H320*E320</f>
        <v>0</v>
      </c>
      <c r="J320" s="51">
        <f>H320*F320</f>
        <v>0</v>
      </c>
      <c r="K320" s="51">
        <f>H320*G320</f>
        <v>0</v>
      </c>
      <c r="L320" s="74" t="s">
        <v>180</v>
      </c>
    </row>
    <row r="321" spans="1:12" s="52" customFormat="1" ht="15" customHeight="1" x14ac:dyDescent="0.25">
      <c r="A321" s="48">
        <v>302</v>
      </c>
      <c r="B321" s="67" t="s">
        <v>397</v>
      </c>
      <c r="C321" s="355" t="s">
        <v>585</v>
      </c>
      <c r="D321" s="354">
        <v>3100</v>
      </c>
      <c r="E321" s="51">
        <f t="shared" si="202"/>
        <v>2635</v>
      </c>
      <c r="F321" s="51">
        <f t="shared" si="203"/>
        <v>2573</v>
      </c>
      <c r="G321" s="51">
        <f t="shared" si="204"/>
        <v>2480</v>
      </c>
      <c r="H321" s="50"/>
      <c r="I321" s="51">
        <f t="shared" ref="I321:I323" si="222">H321*E321</f>
        <v>0</v>
      </c>
      <c r="J321" s="51">
        <f t="shared" ref="J321:J323" si="223">H321*F321</f>
        <v>0</v>
      </c>
      <c r="K321" s="51">
        <f t="shared" ref="K321:K323" si="224">H321*G321</f>
        <v>0</v>
      </c>
      <c r="L321" s="74" t="s">
        <v>180</v>
      </c>
    </row>
    <row r="322" spans="1:12" s="52" customFormat="1" ht="15" customHeight="1" x14ac:dyDescent="0.25">
      <c r="A322" s="48">
        <v>303</v>
      </c>
      <c r="B322" s="67" t="s">
        <v>398</v>
      </c>
      <c r="C322" s="355" t="s">
        <v>584</v>
      </c>
      <c r="D322" s="354">
        <v>1650</v>
      </c>
      <c r="E322" s="51">
        <f t="shared" si="202"/>
        <v>1402.5</v>
      </c>
      <c r="F322" s="51">
        <f t="shared" si="203"/>
        <v>1369.5</v>
      </c>
      <c r="G322" s="51">
        <f t="shared" si="204"/>
        <v>1320</v>
      </c>
      <c r="H322" s="50"/>
      <c r="I322" s="51">
        <f t="shared" si="222"/>
        <v>0</v>
      </c>
      <c r="J322" s="51">
        <f t="shared" si="223"/>
        <v>0</v>
      </c>
      <c r="K322" s="51">
        <f t="shared" si="224"/>
        <v>0</v>
      </c>
      <c r="L322" s="74" t="s">
        <v>180</v>
      </c>
    </row>
    <row r="323" spans="1:12" s="52" customFormat="1" ht="15" customHeight="1" x14ac:dyDescent="0.25">
      <c r="A323" s="48">
        <v>304</v>
      </c>
      <c r="B323" s="67" t="s">
        <v>2204</v>
      </c>
      <c r="C323" s="355" t="s">
        <v>2205</v>
      </c>
      <c r="D323" s="354">
        <v>2200</v>
      </c>
      <c r="E323" s="51">
        <f t="shared" si="202"/>
        <v>1870</v>
      </c>
      <c r="F323" s="51">
        <f t="shared" ref="F323" si="225">D323-D323/100*17</f>
        <v>1826</v>
      </c>
      <c r="G323" s="51">
        <f t="shared" ref="G323" si="226">D323-D323/100*20</f>
        <v>1760</v>
      </c>
      <c r="H323" s="50"/>
      <c r="I323" s="51">
        <f t="shared" si="222"/>
        <v>0</v>
      </c>
      <c r="J323" s="51">
        <f t="shared" si="223"/>
        <v>0</v>
      </c>
      <c r="K323" s="51">
        <f t="shared" si="224"/>
        <v>0</v>
      </c>
      <c r="L323" s="74" t="s">
        <v>180</v>
      </c>
    </row>
    <row r="324" spans="1:12" s="52" customFormat="1" ht="15" customHeight="1" x14ac:dyDescent="0.25">
      <c r="A324" s="48">
        <v>305</v>
      </c>
      <c r="B324" s="67" t="s">
        <v>399</v>
      </c>
      <c r="C324" s="355" t="s">
        <v>586</v>
      </c>
      <c r="D324" s="354">
        <v>2650</v>
      </c>
      <c r="E324" s="51">
        <f t="shared" si="202"/>
        <v>2252.5</v>
      </c>
      <c r="F324" s="51">
        <f t="shared" si="203"/>
        <v>2199.5</v>
      </c>
      <c r="G324" s="51">
        <f t="shared" si="204"/>
        <v>2120</v>
      </c>
      <c r="H324" s="50"/>
      <c r="I324" s="51">
        <f t="shared" ref="I324:I325" si="227">H324*E324</f>
        <v>0</v>
      </c>
      <c r="J324" s="51">
        <f t="shared" ref="J324:J325" si="228">H324*F324</f>
        <v>0</v>
      </c>
      <c r="K324" s="51">
        <f t="shared" ref="K324:K325" si="229">H324*G324</f>
        <v>0</v>
      </c>
      <c r="L324" s="74" t="s">
        <v>180</v>
      </c>
    </row>
    <row r="325" spans="1:12" s="52" customFormat="1" ht="15" customHeight="1" x14ac:dyDescent="0.25">
      <c r="A325" s="48">
        <v>306</v>
      </c>
      <c r="B325" s="67" t="s">
        <v>401</v>
      </c>
      <c r="C325" s="355" t="s">
        <v>588</v>
      </c>
      <c r="D325" s="354">
        <v>4150</v>
      </c>
      <c r="E325" s="51">
        <f t="shared" si="202"/>
        <v>3527.5</v>
      </c>
      <c r="F325" s="51">
        <f t="shared" ref="F325" si="230">D325-D325/100*17</f>
        <v>3444.5</v>
      </c>
      <c r="G325" s="51">
        <f t="shared" ref="G325" si="231">D325-D325/100*20</f>
        <v>3320</v>
      </c>
      <c r="H325" s="50"/>
      <c r="I325" s="51">
        <f t="shared" si="227"/>
        <v>0</v>
      </c>
      <c r="J325" s="51">
        <f t="shared" si="228"/>
        <v>0</v>
      </c>
      <c r="K325" s="51">
        <f t="shared" si="229"/>
        <v>0</v>
      </c>
      <c r="L325" s="74" t="s">
        <v>180</v>
      </c>
    </row>
    <row r="326" spans="1:12" s="52" customFormat="1" ht="15" customHeight="1" x14ac:dyDescent="0.25">
      <c r="A326" s="48">
        <v>307</v>
      </c>
      <c r="B326" s="67" t="s">
        <v>400</v>
      </c>
      <c r="C326" s="355" t="s">
        <v>587</v>
      </c>
      <c r="D326" s="354">
        <v>1430</v>
      </c>
      <c r="E326" s="51">
        <f t="shared" si="202"/>
        <v>1215.5</v>
      </c>
      <c r="F326" s="51">
        <f t="shared" si="203"/>
        <v>1186.9000000000001</v>
      </c>
      <c r="G326" s="51">
        <f t="shared" si="204"/>
        <v>1144</v>
      </c>
      <c r="H326" s="50"/>
      <c r="I326" s="51">
        <f t="shared" ref="I326:I330" si="232">H326*E326</f>
        <v>0</v>
      </c>
      <c r="J326" s="51">
        <f t="shared" ref="J326:J330" si="233">H326*F326</f>
        <v>0</v>
      </c>
      <c r="K326" s="51">
        <f t="shared" ref="K326:K330" si="234">H326*G326</f>
        <v>0</v>
      </c>
      <c r="L326" s="74" t="s">
        <v>180</v>
      </c>
    </row>
    <row r="327" spans="1:12" s="52" customFormat="1" ht="15" customHeight="1" x14ac:dyDescent="0.25">
      <c r="A327" s="48">
        <v>308</v>
      </c>
      <c r="B327" s="67" t="s">
        <v>402</v>
      </c>
      <c r="C327" s="355" t="s">
        <v>590</v>
      </c>
      <c r="D327" s="354">
        <v>2200</v>
      </c>
      <c r="E327" s="51">
        <f t="shared" si="202"/>
        <v>1870</v>
      </c>
      <c r="F327" s="51">
        <f t="shared" si="203"/>
        <v>1826</v>
      </c>
      <c r="G327" s="51">
        <f t="shared" si="204"/>
        <v>1760</v>
      </c>
      <c r="H327" s="50"/>
      <c r="I327" s="51">
        <f t="shared" si="232"/>
        <v>0</v>
      </c>
      <c r="J327" s="51">
        <f t="shared" si="233"/>
        <v>0</v>
      </c>
      <c r="K327" s="51">
        <f t="shared" si="234"/>
        <v>0</v>
      </c>
      <c r="L327" s="74" t="s">
        <v>180</v>
      </c>
    </row>
    <row r="328" spans="1:12" s="52" customFormat="1" ht="15" customHeight="1" x14ac:dyDescent="0.25">
      <c r="A328" s="48">
        <v>309</v>
      </c>
      <c r="B328" s="67" t="s">
        <v>403</v>
      </c>
      <c r="C328" s="355" t="s">
        <v>589</v>
      </c>
      <c r="D328" s="354">
        <v>6730</v>
      </c>
      <c r="E328" s="51">
        <f t="shared" si="202"/>
        <v>5720.5</v>
      </c>
      <c r="F328" s="51">
        <f t="shared" si="203"/>
        <v>5585.9</v>
      </c>
      <c r="G328" s="51">
        <f t="shared" si="204"/>
        <v>5384</v>
      </c>
      <c r="H328" s="50"/>
      <c r="I328" s="51">
        <f t="shared" si="232"/>
        <v>0</v>
      </c>
      <c r="J328" s="51">
        <f t="shared" si="233"/>
        <v>0</v>
      </c>
      <c r="K328" s="51">
        <f t="shared" si="234"/>
        <v>0</v>
      </c>
      <c r="L328" s="74" t="s">
        <v>180</v>
      </c>
    </row>
    <row r="329" spans="1:12" s="52" customFormat="1" ht="15" customHeight="1" x14ac:dyDescent="0.25">
      <c r="A329" s="48">
        <v>310</v>
      </c>
      <c r="B329" s="67" t="s">
        <v>404</v>
      </c>
      <c r="C329" s="355" t="s">
        <v>591</v>
      </c>
      <c r="D329" s="354">
        <v>1580</v>
      </c>
      <c r="E329" s="51">
        <f t="shared" si="202"/>
        <v>1343</v>
      </c>
      <c r="F329" s="51">
        <f t="shared" si="203"/>
        <v>1311.4</v>
      </c>
      <c r="G329" s="51">
        <f t="shared" si="204"/>
        <v>1264</v>
      </c>
      <c r="H329" s="50"/>
      <c r="I329" s="51">
        <f t="shared" si="232"/>
        <v>0</v>
      </c>
      <c r="J329" s="51">
        <f t="shared" si="233"/>
        <v>0</v>
      </c>
      <c r="K329" s="51">
        <f t="shared" si="234"/>
        <v>0</v>
      </c>
      <c r="L329" s="74" t="s">
        <v>180</v>
      </c>
    </row>
    <row r="330" spans="1:12" s="52" customFormat="1" ht="18.75" customHeight="1" x14ac:dyDescent="0.25">
      <c r="A330" s="48">
        <v>311</v>
      </c>
      <c r="B330" s="67" t="s">
        <v>2206</v>
      </c>
      <c r="C330" s="355" t="s">
        <v>2207</v>
      </c>
      <c r="D330" s="354">
        <v>3300</v>
      </c>
      <c r="E330" s="51">
        <f t="shared" si="202"/>
        <v>2805</v>
      </c>
      <c r="F330" s="51">
        <f t="shared" ref="F330" si="235">D330-D330/100*17</f>
        <v>2739</v>
      </c>
      <c r="G330" s="51">
        <f t="shared" ref="G330" si="236">D330-D330/100*20</f>
        <v>2640</v>
      </c>
      <c r="H330" s="50"/>
      <c r="I330" s="51">
        <f t="shared" si="232"/>
        <v>0</v>
      </c>
      <c r="J330" s="51">
        <f t="shared" si="233"/>
        <v>0</v>
      </c>
      <c r="K330" s="51">
        <f t="shared" si="234"/>
        <v>0</v>
      </c>
      <c r="L330" s="74" t="s">
        <v>180</v>
      </c>
    </row>
    <row r="331" spans="1:12" s="52" customFormat="1" ht="15.75" customHeight="1" x14ac:dyDescent="0.25">
      <c r="A331" s="48">
        <v>312</v>
      </c>
      <c r="B331" s="67" t="s">
        <v>405</v>
      </c>
      <c r="C331" s="355" t="s">
        <v>592</v>
      </c>
      <c r="D331" s="354">
        <v>2200</v>
      </c>
      <c r="E331" s="51">
        <f t="shared" si="202"/>
        <v>1870</v>
      </c>
      <c r="F331" s="51">
        <f t="shared" si="203"/>
        <v>1826</v>
      </c>
      <c r="G331" s="51">
        <f t="shared" si="204"/>
        <v>1760</v>
      </c>
      <c r="H331" s="50"/>
      <c r="I331" s="51">
        <f t="shared" ref="I331:I350" si="237">H331*E331</f>
        <v>0</v>
      </c>
      <c r="J331" s="51">
        <f t="shared" ref="J331" si="238">H331*F331</f>
        <v>0</v>
      </c>
      <c r="K331" s="51">
        <f t="shared" ref="K331" si="239">H331*G331</f>
        <v>0</v>
      </c>
      <c r="L331" s="74" t="s">
        <v>180</v>
      </c>
    </row>
    <row r="332" spans="1:12" s="52" customFormat="1" ht="15" customHeight="1" x14ac:dyDescent="0.25">
      <c r="A332" s="48">
        <v>313</v>
      </c>
      <c r="B332" s="67" t="s">
        <v>2208</v>
      </c>
      <c r="C332" s="355" t="s">
        <v>2209</v>
      </c>
      <c r="D332" s="354">
        <v>1230</v>
      </c>
      <c r="E332" s="51">
        <f t="shared" si="202"/>
        <v>1045.5</v>
      </c>
      <c r="F332" s="51">
        <f t="shared" ref="F332" si="240">D332-D332/100*17</f>
        <v>1020.9</v>
      </c>
      <c r="G332" s="51">
        <f t="shared" ref="G332" si="241">D332-D332/100*20</f>
        <v>984</v>
      </c>
      <c r="H332" s="50"/>
      <c r="I332" s="51">
        <f t="shared" ref="I332" si="242">H332*E332</f>
        <v>0</v>
      </c>
      <c r="J332" s="51">
        <f t="shared" ref="J332" si="243">H332*F332</f>
        <v>0</v>
      </c>
      <c r="K332" s="51">
        <f t="shared" ref="K332" si="244">H332*G332</f>
        <v>0</v>
      </c>
      <c r="L332" s="74" t="s">
        <v>180</v>
      </c>
    </row>
    <row r="333" spans="1:12" s="52" customFormat="1" ht="15" customHeight="1" x14ac:dyDescent="0.25">
      <c r="A333" s="48">
        <v>314</v>
      </c>
      <c r="B333" s="67" t="s">
        <v>406</v>
      </c>
      <c r="C333" s="357" t="s">
        <v>677</v>
      </c>
      <c r="D333" s="56">
        <v>1730</v>
      </c>
      <c r="E333" s="51">
        <f t="shared" si="202"/>
        <v>1470.5</v>
      </c>
      <c r="F333" s="51">
        <f t="shared" si="203"/>
        <v>1435.9</v>
      </c>
      <c r="G333" s="51">
        <f t="shared" si="204"/>
        <v>1384</v>
      </c>
      <c r="H333" s="50"/>
      <c r="I333" s="51">
        <f t="shared" si="237"/>
        <v>0</v>
      </c>
      <c r="J333" s="51">
        <f>H333*F333</f>
        <v>0</v>
      </c>
      <c r="K333" s="51">
        <f>H333*G333</f>
        <v>0</v>
      </c>
      <c r="L333" s="365" t="s">
        <v>181</v>
      </c>
    </row>
    <row r="334" spans="1:12" s="52" customFormat="1" ht="15" customHeight="1" x14ac:dyDescent="0.25">
      <c r="A334" s="48">
        <v>315</v>
      </c>
      <c r="B334" s="67" t="s">
        <v>407</v>
      </c>
      <c r="C334" s="357" t="s">
        <v>593</v>
      </c>
      <c r="D334" s="56">
        <v>1200</v>
      </c>
      <c r="E334" s="51">
        <f t="shared" si="202"/>
        <v>1020</v>
      </c>
      <c r="F334" s="51">
        <f t="shared" si="203"/>
        <v>996</v>
      </c>
      <c r="G334" s="51">
        <f t="shared" si="204"/>
        <v>960</v>
      </c>
      <c r="H334" s="50"/>
      <c r="I334" s="51">
        <f t="shared" si="237"/>
        <v>0</v>
      </c>
      <c r="J334" s="51">
        <f>H334*F334</f>
        <v>0</v>
      </c>
      <c r="K334" s="51">
        <f>H334*G334</f>
        <v>0</v>
      </c>
      <c r="L334" s="365" t="s">
        <v>181</v>
      </c>
    </row>
    <row r="335" spans="1:12" s="52" customFormat="1" ht="15" customHeight="1" x14ac:dyDescent="0.25">
      <c r="A335" s="48">
        <v>316</v>
      </c>
      <c r="B335" s="67" t="s">
        <v>2210</v>
      </c>
      <c r="C335" s="355" t="s">
        <v>2217</v>
      </c>
      <c r="D335" s="354">
        <v>2010</v>
      </c>
      <c r="E335" s="51">
        <f t="shared" si="202"/>
        <v>1708.5</v>
      </c>
      <c r="F335" s="51">
        <f t="shared" ref="F335:F341" si="245">D335-D335/100*17</f>
        <v>1668.3</v>
      </c>
      <c r="G335" s="51">
        <f t="shared" ref="G335:G341" si="246">D335-D335/100*20</f>
        <v>1608</v>
      </c>
      <c r="H335" s="50"/>
      <c r="I335" s="51">
        <f t="shared" ref="I335:I341" si="247">H335*E335</f>
        <v>0</v>
      </c>
      <c r="J335" s="51">
        <f t="shared" ref="J335:J341" si="248">H335*F335</f>
        <v>0</v>
      </c>
      <c r="K335" s="51">
        <f t="shared" ref="K335:K341" si="249">H335*G335</f>
        <v>0</v>
      </c>
      <c r="L335" s="74" t="s">
        <v>180</v>
      </c>
    </row>
    <row r="336" spans="1:12" s="52" customFormat="1" ht="15" customHeight="1" x14ac:dyDescent="0.25">
      <c r="A336" s="48">
        <v>317</v>
      </c>
      <c r="B336" s="67" t="s">
        <v>2211</v>
      </c>
      <c r="C336" s="355" t="s">
        <v>2218</v>
      </c>
      <c r="D336" s="354">
        <v>2200</v>
      </c>
      <c r="E336" s="51">
        <f t="shared" si="202"/>
        <v>1870</v>
      </c>
      <c r="F336" s="51">
        <f t="shared" si="245"/>
        <v>1826</v>
      </c>
      <c r="G336" s="51">
        <f t="shared" si="246"/>
        <v>1760</v>
      </c>
      <c r="H336" s="50"/>
      <c r="I336" s="51">
        <f t="shared" si="247"/>
        <v>0</v>
      </c>
      <c r="J336" s="51">
        <f t="shared" si="248"/>
        <v>0</v>
      </c>
      <c r="K336" s="51">
        <f t="shared" si="249"/>
        <v>0</v>
      </c>
      <c r="L336" s="74" t="s">
        <v>180</v>
      </c>
    </row>
    <row r="337" spans="1:12" s="52" customFormat="1" ht="15" customHeight="1" x14ac:dyDescent="0.25">
      <c r="A337" s="48">
        <v>318</v>
      </c>
      <c r="B337" s="67" t="s">
        <v>2212</v>
      </c>
      <c r="C337" s="355" t="s">
        <v>2219</v>
      </c>
      <c r="D337" s="354">
        <v>1650</v>
      </c>
      <c r="E337" s="51">
        <f t="shared" si="202"/>
        <v>1402.5</v>
      </c>
      <c r="F337" s="51">
        <f t="shared" si="245"/>
        <v>1369.5</v>
      </c>
      <c r="G337" s="51">
        <f t="shared" si="246"/>
        <v>1320</v>
      </c>
      <c r="H337" s="50"/>
      <c r="I337" s="51">
        <f t="shared" si="247"/>
        <v>0</v>
      </c>
      <c r="J337" s="51">
        <f t="shared" si="248"/>
        <v>0</v>
      </c>
      <c r="K337" s="51">
        <f t="shared" si="249"/>
        <v>0</v>
      </c>
      <c r="L337" s="74" t="s">
        <v>180</v>
      </c>
    </row>
    <row r="338" spans="1:12" s="52" customFormat="1" ht="15" customHeight="1" x14ac:dyDescent="0.25">
      <c r="A338" s="48">
        <v>319</v>
      </c>
      <c r="B338" s="67" t="s">
        <v>2213</v>
      </c>
      <c r="C338" s="355" t="s">
        <v>2220</v>
      </c>
      <c r="D338" s="354">
        <v>1430</v>
      </c>
      <c r="E338" s="51">
        <f t="shared" si="202"/>
        <v>1215.5</v>
      </c>
      <c r="F338" s="51">
        <f t="shared" si="245"/>
        <v>1186.9000000000001</v>
      </c>
      <c r="G338" s="51">
        <f t="shared" si="246"/>
        <v>1144</v>
      </c>
      <c r="H338" s="50"/>
      <c r="I338" s="51">
        <f t="shared" si="247"/>
        <v>0</v>
      </c>
      <c r="J338" s="51">
        <f t="shared" si="248"/>
        <v>0</v>
      </c>
      <c r="K338" s="51">
        <f t="shared" si="249"/>
        <v>0</v>
      </c>
      <c r="L338" s="74" t="s">
        <v>180</v>
      </c>
    </row>
    <row r="339" spans="1:12" s="52" customFormat="1" ht="15" customHeight="1" x14ac:dyDescent="0.25">
      <c r="A339" s="48">
        <v>320</v>
      </c>
      <c r="B339" s="67" t="s">
        <v>2214</v>
      </c>
      <c r="C339" s="355" t="s">
        <v>2221</v>
      </c>
      <c r="D339" s="354">
        <v>1280</v>
      </c>
      <c r="E339" s="51">
        <f t="shared" si="202"/>
        <v>1088</v>
      </c>
      <c r="F339" s="51">
        <f t="shared" si="245"/>
        <v>1062.4000000000001</v>
      </c>
      <c r="G339" s="51">
        <f t="shared" si="246"/>
        <v>1024</v>
      </c>
      <c r="H339" s="50"/>
      <c r="I339" s="51">
        <f t="shared" si="247"/>
        <v>0</v>
      </c>
      <c r="J339" s="51">
        <f t="shared" si="248"/>
        <v>0</v>
      </c>
      <c r="K339" s="51">
        <f t="shared" si="249"/>
        <v>0</v>
      </c>
      <c r="L339" s="74" t="s">
        <v>180</v>
      </c>
    </row>
    <row r="340" spans="1:12" s="52" customFormat="1" ht="15" customHeight="1" x14ac:dyDescent="0.25">
      <c r="A340" s="48">
        <v>321</v>
      </c>
      <c r="B340" s="67" t="s">
        <v>2215</v>
      </c>
      <c r="C340" s="355" t="s">
        <v>2222</v>
      </c>
      <c r="D340" s="354">
        <v>1590</v>
      </c>
      <c r="E340" s="51">
        <f t="shared" si="202"/>
        <v>1351.5</v>
      </c>
      <c r="F340" s="51">
        <f t="shared" si="245"/>
        <v>1319.7</v>
      </c>
      <c r="G340" s="51">
        <f t="shared" si="246"/>
        <v>1272</v>
      </c>
      <c r="H340" s="50"/>
      <c r="I340" s="51">
        <f t="shared" si="247"/>
        <v>0</v>
      </c>
      <c r="J340" s="51">
        <f t="shared" si="248"/>
        <v>0</v>
      </c>
      <c r="K340" s="51">
        <f t="shared" si="249"/>
        <v>0</v>
      </c>
      <c r="L340" s="74" t="s">
        <v>180</v>
      </c>
    </row>
    <row r="341" spans="1:12" s="52" customFormat="1" ht="15" customHeight="1" x14ac:dyDescent="0.25">
      <c r="A341" s="48">
        <v>322</v>
      </c>
      <c r="B341" s="67" t="s">
        <v>2216</v>
      </c>
      <c r="C341" s="355" t="s">
        <v>2223</v>
      </c>
      <c r="D341" s="354">
        <v>5800</v>
      </c>
      <c r="E341" s="51">
        <f t="shared" si="202"/>
        <v>4930</v>
      </c>
      <c r="F341" s="51">
        <f t="shared" si="245"/>
        <v>4814</v>
      </c>
      <c r="G341" s="51">
        <f t="shared" si="246"/>
        <v>4640</v>
      </c>
      <c r="H341" s="50"/>
      <c r="I341" s="51">
        <f t="shared" si="247"/>
        <v>0</v>
      </c>
      <c r="J341" s="51">
        <f t="shared" si="248"/>
        <v>0</v>
      </c>
      <c r="K341" s="51">
        <f t="shared" si="249"/>
        <v>0</v>
      </c>
      <c r="L341" s="74" t="s">
        <v>180</v>
      </c>
    </row>
    <row r="342" spans="1:12" s="52" customFormat="1" ht="15" customHeight="1" x14ac:dyDescent="0.25">
      <c r="A342" s="48">
        <v>323</v>
      </c>
      <c r="B342" s="67" t="s">
        <v>408</v>
      </c>
      <c r="C342" s="54" t="s">
        <v>594</v>
      </c>
      <c r="D342" s="55">
        <v>2100</v>
      </c>
      <c r="E342" s="51">
        <f t="shared" si="202"/>
        <v>1785</v>
      </c>
      <c r="F342" s="51">
        <f t="shared" si="203"/>
        <v>1743</v>
      </c>
      <c r="G342" s="51">
        <f t="shared" si="204"/>
        <v>1680</v>
      </c>
      <c r="H342" s="50"/>
      <c r="I342" s="51">
        <f t="shared" si="237"/>
        <v>0</v>
      </c>
      <c r="J342" s="51">
        <f t="shared" ref="J342:J350" si="250">H342*F342</f>
        <v>0</v>
      </c>
      <c r="K342" s="51">
        <f t="shared" ref="K342:K350" si="251">H342*G342</f>
        <v>0</v>
      </c>
      <c r="L342" s="74" t="s">
        <v>180</v>
      </c>
    </row>
    <row r="343" spans="1:12" s="52" customFormat="1" ht="15" customHeight="1" x14ac:dyDescent="0.25">
      <c r="A343" s="48">
        <v>324</v>
      </c>
      <c r="B343" s="67" t="s">
        <v>2225</v>
      </c>
      <c r="C343" s="355" t="s">
        <v>2224</v>
      </c>
      <c r="D343" s="354">
        <v>2100</v>
      </c>
      <c r="E343" s="51">
        <f t="shared" si="202"/>
        <v>1785</v>
      </c>
      <c r="F343" s="51">
        <f t="shared" ref="F343" si="252">D343-D343/100*17</f>
        <v>1743</v>
      </c>
      <c r="G343" s="51">
        <f t="shared" ref="G343" si="253">D343-D343/100*20</f>
        <v>1680</v>
      </c>
      <c r="H343" s="50"/>
      <c r="I343" s="51">
        <f t="shared" ref="I343" si="254">H343*E343</f>
        <v>0</v>
      </c>
      <c r="J343" s="51">
        <f t="shared" si="250"/>
        <v>0</v>
      </c>
      <c r="K343" s="51">
        <f t="shared" si="251"/>
        <v>0</v>
      </c>
      <c r="L343" s="74" t="s">
        <v>180</v>
      </c>
    </row>
    <row r="344" spans="1:12" s="52" customFormat="1" ht="15" customHeight="1" x14ac:dyDescent="0.25">
      <c r="A344" s="48">
        <v>325</v>
      </c>
      <c r="B344" s="67" t="s">
        <v>409</v>
      </c>
      <c r="C344" s="355" t="s">
        <v>595</v>
      </c>
      <c r="D344" s="354">
        <v>2530</v>
      </c>
      <c r="E344" s="51">
        <f t="shared" si="202"/>
        <v>2150.5</v>
      </c>
      <c r="F344" s="51">
        <f t="shared" si="203"/>
        <v>2099.9</v>
      </c>
      <c r="G344" s="51">
        <f t="shared" si="204"/>
        <v>2024</v>
      </c>
      <c r="H344" s="50"/>
      <c r="I344" s="51">
        <f t="shared" si="237"/>
        <v>0</v>
      </c>
      <c r="J344" s="51">
        <f t="shared" si="250"/>
        <v>0</v>
      </c>
      <c r="K344" s="51">
        <f t="shared" si="251"/>
        <v>0</v>
      </c>
      <c r="L344" s="74" t="s">
        <v>180</v>
      </c>
    </row>
    <row r="345" spans="1:12" s="52" customFormat="1" ht="15" customHeight="1" x14ac:dyDescent="0.25">
      <c r="A345" s="48">
        <v>326</v>
      </c>
      <c r="B345" s="67" t="s">
        <v>2226</v>
      </c>
      <c r="C345" s="355" t="s">
        <v>2227</v>
      </c>
      <c r="D345" s="354">
        <v>1480</v>
      </c>
      <c r="E345" s="51">
        <f t="shared" si="202"/>
        <v>1258</v>
      </c>
      <c r="F345" s="51">
        <f t="shared" si="203"/>
        <v>1228.4000000000001</v>
      </c>
      <c r="G345" s="51">
        <f t="shared" si="204"/>
        <v>1184</v>
      </c>
      <c r="H345" s="50"/>
      <c r="I345" s="51">
        <f t="shared" si="237"/>
        <v>0</v>
      </c>
      <c r="J345" s="51">
        <f t="shared" si="250"/>
        <v>0</v>
      </c>
      <c r="K345" s="51">
        <f t="shared" si="251"/>
        <v>0</v>
      </c>
      <c r="L345" s="74" t="s">
        <v>180</v>
      </c>
    </row>
    <row r="346" spans="1:12" s="52" customFormat="1" ht="15" customHeight="1" x14ac:dyDescent="0.25">
      <c r="A346" s="48">
        <v>327</v>
      </c>
      <c r="B346" s="67" t="s">
        <v>410</v>
      </c>
      <c r="C346" s="54" t="s">
        <v>596</v>
      </c>
      <c r="D346" s="55">
        <v>1460</v>
      </c>
      <c r="E346" s="51">
        <f t="shared" si="202"/>
        <v>1241</v>
      </c>
      <c r="F346" s="51">
        <f t="shared" si="203"/>
        <v>1211.8</v>
      </c>
      <c r="G346" s="51">
        <f t="shared" si="204"/>
        <v>1168</v>
      </c>
      <c r="H346" s="50"/>
      <c r="I346" s="51">
        <f t="shared" si="237"/>
        <v>0</v>
      </c>
      <c r="J346" s="51">
        <f t="shared" si="250"/>
        <v>0</v>
      </c>
      <c r="K346" s="51">
        <f t="shared" si="251"/>
        <v>0</v>
      </c>
      <c r="L346" s="74" t="s">
        <v>180</v>
      </c>
    </row>
    <row r="347" spans="1:12" s="52" customFormat="1" ht="15" customHeight="1" x14ac:dyDescent="0.25">
      <c r="A347" s="48">
        <v>328</v>
      </c>
      <c r="B347" s="67" t="s">
        <v>412</v>
      </c>
      <c r="C347" s="355" t="s">
        <v>597</v>
      </c>
      <c r="D347" s="354">
        <v>1630</v>
      </c>
      <c r="E347" s="51">
        <f t="shared" si="202"/>
        <v>1385.5</v>
      </c>
      <c r="F347" s="51">
        <f t="shared" si="203"/>
        <v>1352.9</v>
      </c>
      <c r="G347" s="51">
        <f t="shared" si="204"/>
        <v>1304</v>
      </c>
      <c r="H347" s="50"/>
      <c r="I347" s="51">
        <f t="shared" si="237"/>
        <v>0</v>
      </c>
      <c r="J347" s="51">
        <f t="shared" si="250"/>
        <v>0</v>
      </c>
      <c r="K347" s="51">
        <f t="shared" si="251"/>
        <v>0</v>
      </c>
      <c r="L347" s="74" t="s">
        <v>180</v>
      </c>
    </row>
    <row r="348" spans="1:12" s="52" customFormat="1" ht="15" customHeight="1" x14ac:dyDescent="0.25">
      <c r="A348" s="48">
        <v>329</v>
      </c>
      <c r="B348" s="67" t="s">
        <v>413</v>
      </c>
      <c r="C348" s="355" t="s">
        <v>598</v>
      </c>
      <c r="D348" s="354">
        <v>2000</v>
      </c>
      <c r="E348" s="51">
        <f t="shared" si="202"/>
        <v>1700</v>
      </c>
      <c r="F348" s="51">
        <f t="shared" si="203"/>
        <v>1660</v>
      </c>
      <c r="G348" s="51">
        <f t="shared" si="204"/>
        <v>1600</v>
      </c>
      <c r="H348" s="50"/>
      <c r="I348" s="51">
        <f t="shared" si="237"/>
        <v>0</v>
      </c>
      <c r="J348" s="51">
        <f t="shared" si="250"/>
        <v>0</v>
      </c>
      <c r="K348" s="51">
        <f t="shared" si="251"/>
        <v>0</v>
      </c>
      <c r="L348" s="74" t="s">
        <v>180</v>
      </c>
    </row>
    <row r="349" spans="1:12" s="52" customFormat="1" ht="15" customHeight="1" x14ac:dyDescent="0.25">
      <c r="A349" s="48">
        <v>330</v>
      </c>
      <c r="B349" s="67" t="s">
        <v>414</v>
      </c>
      <c r="C349" s="355" t="s">
        <v>599</v>
      </c>
      <c r="D349" s="354">
        <v>1630</v>
      </c>
      <c r="E349" s="51">
        <f t="shared" si="202"/>
        <v>1385.5</v>
      </c>
      <c r="F349" s="51">
        <f t="shared" si="203"/>
        <v>1352.9</v>
      </c>
      <c r="G349" s="51">
        <f t="shared" si="204"/>
        <v>1304</v>
      </c>
      <c r="H349" s="50"/>
      <c r="I349" s="51">
        <f t="shared" si="237"/>
        <v>0</v>
      </c>
      <c r="J349" s="51">
        <f t="shared" si="250"/>
        <v>0</v>
      </c>
      <c r="K349" s="51">
        <f t="shared" si="251"/>
        <v>0</v>
      </c>
      <c r="L349" s="74" t="s">
        <v>180</v>
      </c>
    </row>
    <row r="350" spans="1:12" s="52" customFormat="1" ht="15" customHeight="1" x14ac:dyDescent="0.25">
      <c r="A350" s="48">
        <v>331</v>
      </c>
      <c r="B350" s="67" t="s">
        <v>415</v>
      </c>
      <c r="C350" s="355" t="s">
        <v>600</v>
      </c>
      <c r="D350" s="354">
        <v>1170</v>
      </c>
      <c r="E350" s="51">
        <f t="shared" si="202"/>
        <v>994.5</v>
      </c>
      <c r="F350" s="51">
        <f t="shared" si="203"/>
        <v>971.1</v>
      </c>
      <c r="G350" s="51">
        <f t="shared" si="204"/>
        <v>936</v>
      </c>
      <c r="H350" s="50"/>
      <c r="I350" s="51">
        <f t="shared" si="237"/>
        <v>0</v>
      </c>
      <c r="J350" s="51">
        <f t="shared" si="250"/>
        <v>0</v>
      </c>
      <c r="K350" s="51">
        <f t="shared" si="251"/>
        <v>0</v>
      </c>
      <c r="L350" s="74" t="s">
        <v>180</v>
      </c>
    </row>
    <row r="351" spans="1:12" s="52" customFormat="1" ht="18" customHeight="1" x14ac:dyDescent="0.25">
      <c r="A351" s="48"/>
      <c r="B351" s="49"/>
      <c r="C351" s="53" t="s">
        <v>693</v>
      </c>
      <c r="D351" s="50"/>
      <c r="E351" s="50"/>
      <c r="F351" s="50"/>
      <c r="G351" s="50"/>
      <c r="H351" s="50"/>
      <c r="I351" s="51"/>
      <c r="J351" s="51"/>
      <c r="K351" s="51"/>
      <c r="L351" s="50"/>
    </row>
    <row r="352" spans="1:12" s="52" customFormat="1" ht="15" customHeight="1" x14ac:dyDescent="0.25">
      <c r="A352" s="48">
        <v>332</v>
      </c>
      <c r="B352" s="67" t="s">
        <v>416</v>
      </c>
      <c r="C352" s="357" t="s">
        <v>601</v>
      </c>
      <c r="D352" s="56">
        <v>1730</v>
      </c>
      <c r="E352" s="51">
        <f t="shared" si="202"/>
        <v>1470.5</v>
      </c>
      <c r="F352" s="51">
        <f t="shared" si="203"/>
        <v>1435.9</v>
      </c>
      <c r="G352" s="51">
        <f t="shared" si="204"/>
        <v>1384</v>
      </c>
      <c r="H352" s="50"/>
      <c r="I352" s="51">
        <f t="shared" ref="I352:I358" si="255">H352*E352</f>
        <v>0</v>
      </c>
      <c r="J352" s="51">
        <f t="shared" ref="J352:J358" si="256">H352*F352</f>
        <v>0</v>
      </c>
      <c r="K352" s="51">
        <f t="shared" ref="K352:K358" si="257">H352*G352</f>
        <v>0</v>
      </c>
      <c r="L352" s="75" t="s">
        <v>181</v>
      </c>
    </row>
    <row r="353" spans="1:14" s="52" customFormat="1" ht="15" customHeight="1" x14ac:dyDescent="0.25">
      <c r="A353" s="48">
        <v>333</v>
      </c>
      <c r="B353" s="67" t="s">
        <v>417</v>
      </c>
      <c r="C353" s="357" t="s">
        <v>602</v>
      </c>
      <c r="D353" s="56">
        <v>1840</v>
      </c>
      <c r="E353" s="51">
        <f t="shared" si="202"/>
        <v>1564</v>
      </c>
      <c r="F353" s="51">
        <f t="shared" si="203"/>
        <v>1527.2</v>
      </c>
      <c r="G353" s="51">
        <f t="shared" si="204"/>
        <v>1472</v>
      </c>
      <c r="H353" s="50"/>
      <c r="I353" s="51">
        <f t="shared" si="255"/>
        <v>0</v>
      </c>
      <c r="J353" s="51">
        <f t="shared" si="256"/>
        <v>0</v>
      </c>
      <c r="K353" s="51">
        <f t="shared" si="257"/>
        <v>0</v>
      </c>
      <c r="L353" s="75" t="s">
        <v>181</v>
      </c>
    </row>
    <row r="354" spans="1:14" s="52" customFormat="1" ht="15" customHeight="1" x14ac:dyDescent="0.25">
      <c r="A354" s="48">
        <v>334</v>
      </c>
      <c r="B354" s="67" t="s">
        <v>418</v>
      </c>
      <c r="C354" s="355" t="s">
        <v>603</v>
      </c>
      <c r="D354" s="354">
        <v>2200</v>
      </c>
      <c r="E354" s="51">
        <f t="shared" si="202"/>
        <v>1870</v>
      </c>
      <c r="F354" s="51">
        <f t="shared" si="203"/>
        <v>1826</v>
      </c>
      <c r="G354" s="51">
        <f t="shared" si="204"/>
        <v>1760</v>
      </c>
      <c r="H354" s="50"/>
      <c r="I354" s="51">
        <f t="shared" si="255"/>
        <v>0</v>
      </c>
      <c r="J354" s="51">
        <f t="shared" si="256"/>
        <v>0</v>
      </c>
      <c r="K354" s="51">
        <f t="shared" si="257"/>
        <v>0</v>
      </c>
      <c r="L354" s="74" t="s">
        <v>180</v>
      </c>
    </row>
    <row r="355" spans="1:14" s="52" customFormat="1" ht="15" customHeight="1" x14ac:dyDescent="0.25">
      <c r="A355" s="48">
        <v>335</v>
      </c>
      <c r="B355" s="67" t="s">
        <v>419</v>
      </c>
      <c r="C355" s="357" t="s">
        <v>605</v>
      </c>
      <c r="D355" s="56">
        <v>1990</v>
      </c>
      <c r="E355" s="51">
        <f t="shared" si="202"/>
        <v>1691.5</v>
      </c>
      <c r="F355" s="51">
        <f t="shared" si="203"/>
        <v>1651.7</v>
      </c>
      <c r="G355" s="51">
        <f t="shared" si="204"/>
        <v>1592</v>
      </c>
      <c r="H355" s="50"/>
      <c r="I355" s="51">
        <f t="shared" si="255"/>
        <v>0</v>
      </c>
      <c r="J355" s="51">
        <f t="shared" si="256"/>
        <v>0</v>
      </c>
      <c r="K355" s="51">
        <f t="shared" si="257"/>
        <v>0</v>
      </c>
      <c r="L355" s="75" t="s">
        <v>181</v>
      </c>
    </row>
    <row r="356" spans="1:14" s="52" customFormat="1" ht="15" customHeight="1" x14ac:dyDescent="0.25">
      <c r="A356" s="48">
        <v>336</v>
      </c>
      <c r="B356" s="67" t="s">
        <v>2228</v>
      </c>
      <c r="C356" s="355" t="s">
        <v>2229</v>
      </c>
      <c r="D356" s="354">
        <v>2000</v>
      </c>
      <c r="E356" s="51">
        <f t="shared" si="202"/>
        <v>1700</v>
      </c>
      <c r="F356" s="51">
        <f t="shared" ref="F356" si="258">D356-D356/100*17</f>
        <v>1660</v>
      </c>
      <c r="G356" s="51">
        <f t="shared" ref="G356" si="259">D356-D356/100*20</f>
        <v>1600</v>
      </c>
      <c r="H356" s="50"/>
      <c r="I356" s="51">
        <f t="shared" si="255"/>
        <v>0</v>
      </c>
      <c r="J356" s="51">
        <f t="shared" si="256"/>
        <v>0</v>
      </c>
      <c r="K356" s="51">
        <f t="shared" si="257"/>
        <v>0</v>
      </c>
      <c r="L356" s="74" t="s">
        <v>180</v>
      </c>
    </row>
    <row r="357" spans="1:14" s="52" customFormat="1" ht="15" customHeight="1" x14ac:dyDescent="0.25">
      <c r="A357" s="48">
        <v>337</v>
      </c>
      <c r="B357" s="67" t="s">
        <v>420</v>
      </c>
      <c r="C357" s="355" t="s">
        <v>604</v>
      </c>
      <c r="D357" s="354">
        <v>2900</v>
      </c>
      <c r="E357" s="51">
        <f t="shared" si="202"/>
        <v>2465</v>
      </c>
      <c r="F357" s="51">
        <f t="shared" si="203"/>
        <v>2407</v>
      </c>
      <c r="G357" s="51">
        <f t="shared" si="204"/>
        <v>2320</v>
      </c>
      <c r="H357" s="50"/>
      <c r="I357" s="51">
        <f t="shared" si="255"/>
        <v>0</v>
      </c>
      <c r="J357" s="51">
        <f t="shared" si="256"/>
        <v>0</v>
      </c>
      <c r="K357" s="51">
        <f t="shared" si="257"/>
        <v>0</v>
      </c>
      <c r="L357" s="75" t="s">
        <v>181</v>
      </c>
    </row>
    <row r="358" spans="1:14" s="52" customFormat="1" ht="15" customHeight="1" x14ac:dyDescent="0.25">
      <c r="A358" s="48">
        <v>338</v>
      </c>
      <c r="B358" s="67" t="s">
        <v>421</v>
      </c>
      <c r="C358" s="357" t="s">
        <v>606</v>
      </c>
      <c r="D358" s="56">
        <v>1990</v>
      </c>
      <c r="E358" s="51">
        <f t="shared" si="202"/>
        <v>1691.5</v>
      </c>
      <c r="F358" s="51">
        <f t="shared" si="203"/>
        <v>1651.7</v>
      </c>
      <c r="G358" s="51">
        <f t="shared" si="204"/>
        <v>1592</v>
      </c>
      <c r="H358" s="50"/>
      <c r="I358" s="51">
        <f t="shared" si="255"/>
        <v>0</v>
      </c>
      <c r="J358" s="51">
        <f t="shared" si="256"/>
        <v>0</v>
      </c>
      <c r="K358" s="51">
        <f t="shared" si="257"/>
        <v>0</v>
      </c>
      <c r="L358" s="75" t="s">
        <v>181</v>
      </c>
      <c r="M358"/>
      <c r="N358"/>
    </row>
    <row r="359" spans="1:14" s="52" customFormat="1" ht="15" customHeight="1" x14ac:dyDescent="0.25">
      <c r="A359" s="48">
        <v>339</v>
      </c>
      <c r="B359" s="67" t="s">
        <v>2230</v>
      </c>
      <c r="C359" s="355" t="s">
        <v>2232</v>
      </c>
      <c r="D359" s="354">
        <v>3100</v>
      </c>
      <c r="E359" s="51">
        <f t="shared" si="202"/>
        <v>2635</v>
      </c>
      <c r="F359" s="51">
        <f t="shared" ref="F359:F360" si="260">D359-D359/100*17</f>
        <v>2573</v>
      </c>
      <c r="G359" s="51">
        <f t="shared" ref="G359:G360" si="261">D359-D359/100*20</f>
        <v>2480</v>
      </c>
      <c r="H359" s="50"/>
      <c r="I359" s="51">
        <f t="shared" ref="I359:I360" si="262">H359*E359</f>
        <v>0</v>
      </c>
      <c r="J359" s="51">
        <f t="shared" ref="J359:J360" si="263">H359*F359</f>
        <v>0</v>
      </c>
      <c r="K359" s="51">
        <f t="shared" ref="K359:K360" si="264">H359*G359</f>
        <v>0</v>
      </c>
      <c r="L359" s="74" t="s">
        <v>180</v>
      </c>
      <c r="M359"/>
      <c r="N359"/>
    </row>
    <row r="360" spans="1:14" s="52" customFormat="1" ht="15" customHeight="1" x14ac:dyDescent="0.25">
      <c r="A360" s="48">
        <v>340</v>
      </c>
      <c r="B360" s="67" t="s">
        <v>2231</v>
      </c>
      <c r="C360" s="355" t="s">
        <v>2233</v>
      </c>
      <c r="D360" s="354">
        <v>1580</v>
      </c>
      <c r="E360" s="51">
        <f t="shared" si="202"/>
        <v>1343</v>
      </c>
      <c r="F360" s="51">
        <f t="shared" si="260"/>
        <v>1311.4</v>
      </c>
      <c r="G360" s="51">
        <f t="shared" si="261"/>
        <v>1264</v>
      </c>
      <c r="H360" s="50"/>
      <c r="I360" s="51">
        <f t="shared" si="262"/>
        <v>0</v>
      </c>
      <c r="J360" s="51">
        <f t="shared" si="263"/>
        <v>0</v>
      </c>
      <c r="K360" s="51">
        <f t="shared" si="264"/>
        <v>0</v>
      </c>
      <c r="L360" s="74" t="s">
        <v>180</v>
      </c>
      <c r="M360"/>
      <c r="N360"/>
    </row>
    <row r="361" spans="1:14" s="52" customFormat="1" ht="15" customHeight="1" x14ac:dyDescent="0.25">
      <c r="A361" s="48">
        <v>341</v>
      </c>
      <c r="B361" s="67" t="s">
        <v>422</v>
      </c>
      <c r="C361" s="357" t="s">
        <v>607</v>
      </c>
      <c r="D361" s="56">
        <v>3670</v>
      </c>
      <c r="E361" s="51">
        <f t="shared" si="202"/>
        <v>3119.5</v>
      </c>
      <c r="F361" s="51">
        <f t="shared" si="203"/>
        <v>3046.1</v>
      </c>
      <c r="G361" s="51">
        <f t="shared" si="204"/>
        <v>2936</v>
      </c>
      <c r="H361" s="50"/>
      <c r="I361" s="51">
        <f t="shared" ref="I361:I366" si="265">H361*E361</f>
        <v>0</v>
      </c>
      <c r="J361" s="51">
        <f t="shared" ref="J361:J366" si="266">H361*F361</f>
        <v>0</v>
      </c>
      <c r="K361" s="51">
        <f t="shared" ref="K361:K366" si="267">H361*G361</f>
        <v>0</v>
      </c>
      <c r="L361" s="75" t="s">
        <v>181</v>
      </c>
      <c r="M361"/>
      <c r="N361"/>
    </row>
    <row r="362" spans="1:14" s="52" customFormat="1" ht="15" customHeight="1" x14ac:dyDescent="0.25">
      <c r="A362" s="48">
        <v>342</v>
      </c>
      <c r="B362" s="67" t="s">
        <v>423</v>
      </c>
      <c r="C362" s="355" t="s">
        <v>608</v>
      </c>
      <c r="D362" s="354">
        <v>2200</v>
      </c>
      <c r="E362" s="51">
        <f t="shared" si="202"/>
        <v>1870</v>
      </c>
      <c r="F362" s="51">
        <f t="shared" si="203"/>
        <v>1826</v>
      </c>
      <c r="G362" s="51">
        <f t="shared" si="204"/>
        <v>1760</v>
      </c>
      <c r="H362" s="50"/>
      <c r="I362" s="51">
        <f t="shared" si="265"/>
        <v>0</v>
      </c>
      <c r="J362" s="51">
        <f t="shared" si="266"/>
        <v>0</v>
      </c>
      <c r="K362" s="51">
        <f t="shared" si="267"/>
        <v>0</v>
      </c>
      <c r="L362" s="74" t="s">
        <v>180</v>
      </c>
      <c r="M362"/>
      <c r="N362"/>
    </row>
    <row r="363" spans="1:14" s="52" customFormat="1" ht="15" customHeight="1" x14ac:dyDescent="0.25">
      <c r="A363" s="48">
        <v>343</v>
      </c>
      <c r="B363" s="67" t="s">
        <v>424</v>
      </c>
      <c r="C363" s="357" t="s">
        <v>609</v>
      </c>
      <c r="D363" s="56">
        <v>1990</v>
      </c>
      <c r="E363" s="51">
        <f t="shared" si="202"/>
        <v>1691.5</v>
      </c>
      <c r="F363" s="51">
        <f t="shared" si="203"/>
        <v>1651.7</v>
      </c>
      <c r="G363" s="51">
        <f t="shared" si="204"/>
        <v>1592</v>
      </c>
      <c r="H363" s="50"/>
      <c r="I363" s="51">
        <f t="shared" si="265"/>
        <v>0</v>
      </c>
      <c r="J363" s="51">
        <f t="shared" si="266"/>
        <v>0</v>
      </c>
      <c r="K363" s="51">
        <f t="shared" si="267"/>
        <v>0</v>
      </c>
      <c r="L363" s="75" t="s">
        <v>181</v>
      </c>
      <c r="M363"/>
      <c r="N363"/>
    </row>
    <row r="364" spans="1:14" s="52" customFormat="1" ht="15" customHeight="1" x14ac:dyDescent="0.25">
      <c r="A364" s="48">
        <v>344</v>
      </c>
      <c r="B364" s="67" t="s">
        <v>425</v>
      </c>
      <c r="C364" s="357" t="s">
        <v>610</v>
      </c>
      <c r="D364" s="56">
        <v>4980</v>
      </c>
      <c r="E364" s="51">
        <f t="shared" si="202"/>
        <v>4233</v>
      </c>
      <c r="F364" s="51">
        <f t="shared" si="203"/>
        <v>4133.3999999999996</v>
      </c>
      <c r="G364" s="51">
        <f t="shared" si="204"/>
        <v>3984</v>
      </c>
      <c r="H364" s="50"/>
      <c r="I364" s="51">
        <f t="shared" si="265"/>
        <v>0</v>
      </c>
      <c r="J364" s="51">
        <f t="shared" si="266"/>
        <v>0</v>
      </c>
      <c r="K364" s="51">
        <f t="shared" si="267"/>
        <v>0</v>
      </c>
      <c r="L364" s="75" t="s">
        <v>181</v>
      </c>
      <c r="M364"/>
      <c r="N364"/>
    </row>
    <row r="365" spans="1:14" s="52" customFormat="1" ht="15" customHeight="1" x14ac:dyDescent="0.25">
      <c r="A365" s="48">
        <v>345</v>
      </c>
      <c r="B365" s="67" t="s">
        <v>426</v>
      </c>
      <c r="C365" s="355" t="s">
        <v>611</v>
      </c>
      <c r="D365" s="354">
        <v>1430</v>
      </c>
      <c r="E365" s="51">
        <f t="shared" si="202"/>
        <v>1215.5</v>
      </c>
      <c r="F365" s="51">
        <f t="shared" si="203"/>
        <v>1186.9000000000001</v>
      </c>
      <c r="G365" s="51">
        <f t="shared" si="204"/>
        <v>1144</v>
      </c>
      <c r="H365" s="50"/>
      <c r="I365" s="51">
        <f t="shared" si="265"/>
        <v>0</v>
      </c>
      <c r="J365" s="51">
        <f t="shared" si="266"/>
        <v>0</v>
      </c>
      <c r="K365" s="51">
        <f t="shared" si="267"/>
        <v>0</v>
      </c>
      <c r="L365" s="74" t="s">
        <v>180</v>
      </c>
      <c r="M365"/>
      <c r="N365"/>
    </row>
    <row r="366" spans="1:14" s="52" customFormat="1" ht="15" customHeight="1" x14ac:dyDescent="0.25">
      <c r="A366" s="48">
        <v>346</v>
      </c>
      <c r="B366" s="67" t="s">
        <v>427</v>
      </c>
      <c r="C366" s="355" t="s">
        <v>612</v>
      </c>
      <c r="D366" s="354">
        <v>1200</v>
      </c>
      <c r="E366" s="51">
        <f t="shared" si="202"/>
        <v>1020</v>
      </c>
      <c r="F366" s="51">
        <f t="shared" si="203"/>
        <v>996</v>
      </c>
      <c r="G366" s="51">
        <f t="shared" si="204"/>
        <v>960</v>
      </c>
      <c r="H366" s="50"/>
      <c r="I366" s="51">
        <f t="shared" si="265"/>
        <v>0</v>
      </c>
      <c r="J366" s="51">
        <f t="shared" si="266"/>
        <v>0</v>
      </c>
      <c r="K366" s="51">
        <f t="shared" si="267"/>
        <v>0</v>
      </c>
      <c r="L366" s="74" t="s">
        <v>180</v>
      </c>
      <c r="M366"/>
      <c r="N366"/>
    </row>
    <row r="367" spans="1:14" s="52" customFormat="1" ht="15" customHeight="1" x14ac:dyDescent="0.25">
      <c r="A367" s="48"/>
      <c r="B367" s="49"/>
      <c r="C367" s="53" t="s">
        <v>694</v>
      </c>
      <c r="D367" s="50"/>
      <c r="E367" s="50"/>
      <c r="F367" s="50"/>
      <c r="G367" s="50"/>
      <c r="H367" s="50"/>
      <c r="I367" s="50"/>
      <c r="J367" s="50"/>
      <c r="K367" s="51"/>
      <c r="L367" s="50"/>
      <c r="M367"/>
      <c r="N367"/>
    </row>
    <row r="368" spans="1:14" s="52" customFormat="1" ht="15" customHeight="1" x14ac:dyDescent="0.25">
      <c r="A368" s="48">
        <v>347</v>
      </c>
      <c r="B368" s="67" t="s">
        <v>428</v>
      </c>
      <c r="C368" s="54" t="s">
        <v>613</v>
      </c>
      <c r="D368" s="55">
        <v>1310</v>
      </c>
      <c r="E368" s="51">
        <f t="shared" si="202"/>
        <v>1113.5</v>
      </c>
      <c r="F368" s="51">
        <f t="shared" si="203"/>
        <v>1087.3</v>
      </c>
      <c r="G368" s="51">
        <f t="shared" si="204"/>
        <v>1048</v>
      </c>
      <c r="H368" s="50"/>
      <c r="I368" s="51">
        <f t="shared" ref="I368:I376" si="268">H368*E368</f>
        <v>0</v>
      </c>
      <c r="J368" s="51">
        <f t="shared" ref="J368:J376" si="269">H368*F368</f>
        <v>0</v>
      </c>
      <c r="K368" s="51">
        <f t="shared" ref="K368:K376" si="270">H368*G368</f>
        <v>0</v>
      </c>
      <c r="L368" s="74" t="s">
        <v>180</v>
      </c>
      <c r="M368"/>
      <c r="N368"/>
    </row>
    <row r="369" spans="1:14" s="52" customFormat="1" ht="15" customHeight="1" x14ac:dyDescent="0.25">
      <c r="A369" s="48">
        <v>348</v>
      </c>
      <c r="B369" s="67" t="s">
        <v>429</v>
      </c>
      <c r="C369" s="357" t="s">
        <v>614</v>
      </c>
      <c r="D369" s="56">
        <v>1460</v>
      </c>
      <c r="E369" s="51">
        <f t="shared" si="202"/>
        <v>1241</v>
      </c>
      <c r="F369" s="51">
        <f t="shared" si="203"/>
        <v>1211.8</v>
      </c>
      <c r="G369" s="51">
        <f t="shared" si="204"/>
        <v>1168</v>
      </c>
      <c r="H369" s="50"/>
      <c r="I369" s="51">
        <f t="shared" si="268"/>
        <v>0</v>
      </c>
      <c r="J369" s="51">
        <f t="shared" si="269"/>
        <v>0</v>
      </c>
      <c r="K369" s="51">
        <f t="shared" si="270"/>
        <v>0</v>
      </c>
      <c r="L369" s="75" t="s">
        <v>181</v>
      </c>
      <c r="M369"/>
      <c r="N369"/>
    </row>
    <row r="370" spans="1:14" s="52" customFormat="1" ht="15" customHeight="1" x14ac:dyDescent="0.25">
      <c r="A370" s="48">
        <v>349</v>
      </c>
      <c r="B370" s="67" t="s">
        <v>430</v>
      </c>
      <c r="C370" s="357" t="s">
        <v>616</v>
      </c>
      <c r="D370" s="56">
        <v>1840</v>
      </c>
      <c r="E370" s="51">
        <f t="shared" si="202"/>
        <v>1564</v>
      </c>
      <c r="F370" s="51">
        <f t="shared" si="203"/>
        <v>1527.2</v>
      </c>
      <c r="G370" s="51">
        <f t="shared" si="204"/>
        <v>1472</v>
      </c>
      <c r="H370" s="50"/>
      <c r="I370" s="51">
        <f t="shared" si="268"/>
        <v>0</v>
      </c>
      <c r="J370" s="51">
        <f t="shared" si="269"/>
        <v>0</v>
      </c>
      <c r="K370" s="51">
        <f t="shared" si="270"/>
        <v>0</v>
      </c>
      <c r="L370" s="75" t="s">
        <v>181</v>
      </c>
      <c r="M370"/>
      <c r="N370"/>
    </row>
    <row r="371" spans="1:14" s="52" customFormat="1" ht="15" customHeight="1" x14ac:dyDescent="0.25">
      <c r="A371" s="48">
        <v>350</v>
      </c>
      <c r="B371" s="67" t="s">
        <v>432</v>
      </c>
      <c r="C371" s="357" t="s">
        <v>615</v>
      </c>
      <c r="D371" s="56">
        <v>3670</v>
      </c>
      <c r="E371" s="51">
        <f t="shared" si="202"/>
        <v>3119.5</v>
      </c>
      <c r="F371" s="51">
        <f t="shared" si="203"/>
        <v>3046.1</v>
      </c>
      <c r="G371" s="51">
        <f t="shared" si="204"/>
        <v>2936</v>
      </c>
      <c r="H371" s="50"/>
      <c r="I371" s="51">
        <f t="shared" si="268"/>
        <v>0</v>
      </c>
      <c r="J371" s="51">
        <f t="shared" si="269"/>
        <v>0</v>
      </c>
      <c r="K371" s="51">
        <f t="shared" si="270"/>
        <v>0</v>
      </c>
      <c r="L371" s="75" t="s">
        <v>181</v>
      </c>
      <c r="M371"/>
      <c r="N371"/>
    </row>
    <row r="372" spans="1:14" s="52" customFormat="1" ht="15" customHeight="1" x14ac:dyDescent="0.25">
      <c r="A372" s="48">
        <v>351</v>
      </c>
      <c r="B372" s="67" t="s">
        <v>433</v>
      </c>
      <c r="C372" s="357" t="s">
        <v>617</v>
      </c>
      <c r="D372" s="56">
        <v>1840</v>
      </c>
      <c r="E372" s="51">
        <f t="shared" si="202"/>
        <v>1564</v>
      </c>
      <c r="F372" s="51">
        <f t="shared" si="203"/>
        <v>1527.2</v>
      </c>
      <c r="G372" s="51">
        <f t="shared" si="204"/>
        <v>1472</v>
      </c>
      <c r="H372" s="50"/>
      <c r="I372" s="51">
        <f t="shared" si="268"/>
        <v>0</v>
      </c>
      <c r="J372" s="51">
        <f t="shared" si="269"/>
        <v>0</v>
      </c>
      <c r="K372" s="51">
        <f t="shared" si="270"/>
        <v>0</v>
      </c>
      <c r="L372" s="75" t="s">
        <v>181</v>
      </c>
      <c r="M372"/>
      <c r="N372"/>
    </row>
    <row r="373" spans="1:14" x14ac:dyDescent="0.25">
      <c r="A373" s="48">
        <v>352</v>
      </c>
      <c r="B373" s="67" t="s">
        <v>434</v>
      </c>
      <c r="C373" s="54" t="s">
        <v>618</v>
      </c>
      <c r="D373" s="55">
        <v>2100</v>
      </c>
      <c r="E373" s="51">
        <f t="shared" si="202"/>
        <v>1785</v>
      </c>
      <c r="F373" s="51">
        <f t="shared" si="203"/>
        <v>1743</v>
      </c>
      <c r="G373" s="51">
        <f t="shared" si="204"/>
        <v>1680</v>
      </c>
      <c r="H373" s="50"/>
      <c r="I373" s="51">
        <f t="shared" si="268"/>
        <v>0</v>
      </c>
      <c r="J373" s="51">
        <f t="shared" si="269"/>
        <v>0</v>
      </c>
      <c r="K373" s="51">
        <f t="shared" si="270"/>
        <v>0</v>
      </c>
      <c r="L373" s="74" t="s">
        <v>180</v>
      </c>
    </row>
    <row r="374" spans="1:14" x14ac:dyDescent="0.25">
      <c r="A374" s="48">
        <v>353</v>
      </c>
      <c r="B374" s="67" t="s">
        <v>435</v>
      </c>
      <c r="C374" s="357" t="s">
        <v>620</v>
      </c>
      <c r="D374" s="56">
        <v>1730</v>
      </c>
      <c r="E374" s="51">
        <f t="shared" si="202"/>
        <v>1470.5</v>
      </c>
      <c r="F374" s="51">
        <f t="shared" si="203"/>
        <v>1435.9</v>
      </c>
      <c r="G374" s="51">
        <f t="shared" si="204"/>
        <v>1384</v>
      </c>
      <c r="H374" s="50"/>
      <c r="I374" s="51">
        <f t="shared" si="268"/>
        <v>0</v>
      </c>
      <c r="J374" s="51">
        <f t="shared" si="269"/>
        <v>0</v>
      </c>
      <c r="K374" s="51">
        <f t="shared" si="270"/>
        <v>0</v>
      </c>
      <c r="L374" s="75" t="s">
        <v>181</v>
      </c>
    </row>
    <row r="375" spans="1:14" x14ac:dyDescent="0.25">
      <c r="A375" s="48">
        <v>354</v>
      </c>
      <c r="B375" s="67" t="s">
        <v>431</v>
      </c>
      <c r="C375" s="54" t="s">
        <v>619</v>
      </c>
      <c r="D375" s="55">
        <v>1310</v>
      </c>
      <c r="E375" s="51">
        <f t="shared" si="202"/>
        <v>1113.5</v>
      </c>
      <c r="F375" s="51">
        <f t="shared" si="203"/>
        <v>1087.3</v>
      </c>
      <c r="G375" s="51">
        <f t="shared" si="204"/>
        <v>1048</v>
      </c>
      <c r="H375" s="50"/>
      <c r="I375" s="51">
        <f t="shared" si="268"/>
        <v>0</v>
      </c>
      <c r="J375" s="51">
        <f t="shared" si="269"/>
        <v>0</v>
      </c>
      <c r="K375" s="51">
        <f t="shared" si="270"/>
        <v>0</v>
      </c>
      <c r="L375" s="74" t="s">
        <v>180</v>
      </c>
    </row>
    <row r="376" spans="1:14" ht="15" customHeight="1" x14ac:dyDescent="0.25">
      <c r="A376" s="48">
        <v>355</v>
      </c>
      <c r="B376" s="67" t="s">
        <v>436</v>
      </c>
      <c r="C376" s="54" t="s">
        <v>621</v>
      </c>
      <c r="D376" s="55">
        <v>4980</v>
      </c>
      <c r="E376" s="51">
        <f t="shared" si="202"/>
        <v>4233</v>
      </c>
      <c r="F376" s="51">
        <f t="shared" si="203"/>
        <v>4133.3999999999996</v>
      </c>
      <c r="G376" s="51">
        <f t="shared" si="204"/>
        <v>3984</v>
      </c>
      <c r="H376" s="50"/>
      <c r="I376" s="51">
        <f t="shared" si="268"/>
        <v>0</v>
      </c>
      <c r="J376" s="51">
        <f t="shared" si="269"/>
        <v>0</v>
      </c>
      <c r="K376" s="51">
        <f t="shared" si="270"/>
        <v>0</v>
      </c>
      <c r="L376" s="74" t="s">
        <v>180</v>
      </c>
    </row>
    <row r="377" spans="1:14" ht="14.25" customHeight="1" x14ac:dyDescent="0.25">
      <c r="A377" s="48"/>
      <c r="B377" s="67"/>
      <c r="C377" s="53" t="s">
        <v>2243</v>
      </c>
      <c r="D377" s="55"/>
      <c r="E377" s="51"/>
      <c r="F377" s="51"/>
      <c r="G377" s="51"/>
      <c r="H377" s="50"/>
      <c r="I377" s="51"/>
      <c r="J377" s="51"/>
      <c r="K377" s="51"/>
      <c r="L377" s="74"/>
    </row>
    <row r="378" spans="1:14" ht="14.25" customHeight="1" x14ac:dyDescent="0.25">
      <c r="A378" s="48">
        <v>356</v>
      </c>
      <c r="B378" s="67" t="s">
        <v>2244</v>
      </c>
      <c r="C378" s="355" t="s">
        <v>2259</v>
      </c>
      <c r="D378" s="354">
        <v>5080</v>
      </c>
      <c r="E378" s="51">
        <f t="shared" si="202"/>
        <v>4318</v>
      </c>
      <c r="F378" s="51">
        <f t="shared" ref="F378:F392" si="271">D378-D378/100*17</f>
        <v>4216.3999999999996</v>
      </c>
      <c r="G378" s="51">
        <f t="shared" ref="G378:G392" si="272">D378-D378/100*20</f>
        <v>4064</v>
      </c>
      <c r="H378" s="50"/>
      <c r="I378" s="51">
        <f t="shared" ref="I378:I392" si="273">H378*E378</f>
        <v>0</v>
      </c>
      <c r="J378" s="51">
        <f t="shared" ref="J378:J392" si="274">H378*F378</f>
        <v>0</v>
      </c>
      <c r="K378" s="51">
        <f t="shared" ref="K378:K392" si="275">H378*G378</f>
        <v>0</v>
      </c>
      <c r="L378" s="33" t="s">
        <v>180</v>
      </c>
    </row>
    <row r="379" spans="1:14" ht="14.25" customHeight="1" x14ac:dyDescent="0.25">
      <c r="A379" s="48">
        <v>357</v>
      </c>
      <c r="B379" s="67" t="s">
        <v>2245</v>
      </c>
      <c r="C379" s="355" t="s">
        <v>2260</v>
      </c>
      <c r="D379" s="354">
        <v>5080</v>
      </c>
      <c r="E379" s="51">
        <f t="shared" si="202"/>
        <v>4318</v>
      </c>
      <c r="F379" s="51">
        <f t="shared" si="271"/>
        <v>4216.3999999999996</v>
      </c>
      <c r="G379" s="51">
        <f t="shared" si="272"/>
        <v>4064</v>
      </c>
      <c r="H379" s="50"/>
      <c r="I379" s="51">
        <f t="shared" si="273"/>
        <v>0</v>
      </c>
      <c r="J379" s="51">
        <f t="shared" si="274"/>
        <v>0</v>
      </c>
      <c r="K379" s="51">
        <f t="shared" si="275"/>
        <v>0</v>
      </c>
      <c r="L379" s="33" t="s">
        <v>180</v>
      </c>
    </row>
    <row r="380" spans="1:14" ht="14.25" customHeight="1" x14ac:dyDescent="0.25">
      <c r="A380" s="48">
        <v>358</v>
      </c>
      <c r="B380" s="67" t="s">
        <v>2246</v>
      </c>
      <c r="C380" s="355" t="s">
        <v>2261</v>
      </c>
      <c r="D380" s="354">
        <v>5080</v>
      </c>
      <c r="E380" s="51">
        <f t="shared" si="202"/>
        <v>4318</v>
      </c>
      <c r="F380" s="51">
        <f t="shared" si="271"/>
        <v>4216.3999999999996</v>
      </c>
      <c r="G380" s="51">
        <f t="shared" si="272"/>
        <v>4064</v>
      </c>
      <c r="H380" s="50"/>
      <c r="I380" s="51">
        <f t="shared" si="273"/>
        <v>0</v>
      </c>
      <c r="J380" s="51">
        <f t="shared" si="274"/>
        <v>0</v>
      </c>
      <c r="K380" s="51">
        <f t="shared" si="275"/>
        <v>0</v>
      </c>
      <c r="L380" s="33" t="s">
        <v>180</v>
      </c>
    </row>
    <row r="381" spans="1:14" ht="14.25" customHeight="1" x14ac:dyDescent="0.25">
      <c r="A381" s="48">
        <v>359</v>
      </c>
      <c r="B381" s="67" t="s">
        <v>2247</v>
      </c>
      <c r="C381" s="355" t="s">
        <v>2262</v>
      </c>
      <c r="D381" s="354">
        <v>5080</v>
      </c>
      <c r="E381" s="51">
        <f t="shared" si="202"/>
        <v>4318</v>
      </c>
      <c r="F381" s="51">
        <f t="shared" si="271"/>
        <v>4216.3999999999996</v>
      </c>
      <c r="G381" s="51">
        <f t="shared" si="272"/>
        <v>4064</v>
      </c>
      <c r="H381" s="50"/>
      <c r="I381" s="51">
        <f t="shared" si="273"/>
        <v>0</v>
      </c>
      <c r="J381" s="51">
        <f t="shared" si="274"/>
        <v>0</v>
      </c>
      <c r="K381" s="51">
        <f t="shared" si="275"/>
        <v>0</v>
      </c>
      <c r="L381" s="33" t="s">
        <v>180</v>
      </c>
    </row>
    <row r="382" spans="1:14" ht="14.25" customHeight="1" x14ac:dyDescent="0.25">
      <c r="A382" s="48">
        <v>360</v>
      </c>
      <c r="B382" s="67" t="s">
        <v>2248</v>
      </c>
      <c r="C382" s="355" t="s">
        <v>2263</v>
      </c>
      <c r="D382" s="354">
        <v>5080</v>
      </c>
      <c r="E382" s="51">
        <f t="shared" si="202"/>
        <v>4318</v>
      </c>
      <c r="F382" s="51">
        <f t="shared" si="271"/>
        <v>4216.3999999999996</v>
      </c>
      <c r="G382" s="51">
        <f t="shared" si="272"/>
        <v>4064</v>
      </c>
      <c r="H382" s="50"/>
      <c r="I382" s="51">
        <f t="shared" si="273"/>
        <v>0</v>
      </c>
      <c r="J382" s="51">
        <f t="shared" si="274"/>
        <v>0</v>
      </c>
      <c r="K382" s="51">
        <f t="shared" si="275"/>
        <v>0</v>
      </c>
      <c r="L382" s="33" t="s">
        <v>180</v>
      </c>
    </row>
    <row r="383" spans="1:14" ht="14.25" customHeight="1" x14ac:dyDescent="0.25">
      <c r="A383" s="48">
        <v>361</v>
      </c>
      <c r="B383" s="67" t="s">
        <v>2249</v>
      </c>
      <c r="C383" s="355" t="s">
        <v>2264</v>
      </c>
      <c r="D383" s="354">
        <v>5080</v>
      </c>
      <c r="E383" s="51">
        <f t="shared" si="202"/>
        <v>4318</v>
      </c>
      <c r="F383" s="51">
        <f t="shared" si="271"/>
        <v>4216.3999999999996</v>
      </c>
      <c r="G383" s="51">
        <f t="shared" si="272"/>
        <v>4064</v>
      </c>
      <c r="H383" s="50"/>
      <c r="I383" s="51">
        <f t="shared" si="273"/>
        <v>0</v>
      </c>
      <c r="J383" s="51">
        <f t="shared" si="274"/>
        <v>0</v>
      </c>
      <c r="K383" s="51">
        <f t="shared" si="275"/>
        <v>0</v>
      </c>
      <c r="L383" s="33" t="s">
        <v>180</v>
      </c>
    </row>
    <row r="384" spans="1:14" ht="14.25" customHeight="1" x14ac:dyDescent="0.25">
      <c r="A384" s="48">
        <v>362</v>
      </c>
      <c r="B384" s="67" t="s">
        <v>2250</v>
      </c>
      <c r="C384" s="355" t="s">
        <v>2265</v>
      </c>
      <c r="D384" s="354">
        <v>5080</v>
      </c>
      <c r="E384" s="51">
        <f t="shared" si="202"/>
        <v>4318</v>
      </c>
      <c r="F384" s="51">
        <f t="shared" si="271"/>
        <v>4216.3999999999996</v>
      </c>
      <c r="G384" s="51">
        <f t="shared" si="272"/>
        <v>4064</v>
      </c>
      <c r="H384" s="50"/>
      <c r="I384" s="51">
        <f t="shared" si="273"/>
        <v>0</v>
      </c>
      <c r="J384" s="51">
        <f t="shared" si="274"/>
        <v>0</v>
      </c>
      <c r="K384" s="51">
        <f t="shared" si="275"/>
        <v>0</v>
      </c>
      <c r="L384" s="33" t="s">
        <v>180</v>
      </c>
    </row>
    <row r="385" spans="1:12" ht="14.25" customHeight="1" x14ac:dyDescent="0.25">
      <c r="A385" s="48">
        <v>363</v>
      </c>
      <c r="B385" s="67" t="s">
        <v>2251</v>
      </c>
      <c r="C385" s="355" t="s">
        <v>2266</v>
      </c>
      <c r="D385" s="354">
        <v>5080</v>
      </c>
      <c r="E385" s="51">
        <f t="shared" si="202"/>
        <v>4318</v>
      </c>
      <c r="F385" s="51">
        <f t="shared" si="271"/>
        <v>4216.3999999999996</v>
      </c>
      <c r="G385" s="51">
        <f t="shared" si="272"/>
        <v>4064</v>
      </c>
      <c r="H385" s="50"/>
      <c r="I385" s="51">
        <f t="shared" si="273"/>
        <v>0</v>
      </c>
      <c r="J385" s="51">
        <f t="shared" si="274"/>
        <v>0</v>
      </c>
      <c r="K385" s="51">
        <f t="shared" si="275"/>
        <v>0</v>
      </c>
      <c r="L385" s="33" t="s">
        <v>180</v>
      </c>
    </row>
    <row r="386" spans="1:12" ht="14.25" customHeight="1" x14ac:dyDescent="0.25">
      <c r="A386" s="48">
        <v>364</v>
      </c>
      <c r="B386" s="67" t="s">
        <v>2252</v>
      </c>
      <c r="C386" s="355" t="s">
        <v>2267</v>
      </c>
      <c r="D386" s="354">
        <v>5080</v>
      </c>
      <c r="E386" s="51">
        <f t="shared" si="202"/>
        <v>4318</v>
      </c>
      <c r="F386" s="51">
        <f t="shared" si="271"/>
        <v>4216.3999999999996</v>
      </c>
      <c r="G386" s="51">
        <f t="shared" si="272"/>
        <v>4064</v>
      </c>
      <c r="H386" s="50"/>
      <c r="I386" s="51">
        <f t="shared" si="273"/>
        <v>0</v>
      </c>
      <c r="J386" s="51">
        <f t="shared" si="274"/>
        <v>0</v>
      </c>
      <c r="K386" s="51">
        <f t="shared" si="275"/>
        <v>0</v>
      </c>
      <c r="L386" s="33" t="s">
        <v>180</v>
      </c>
    </row>
    <row r="387" spans="1:12" ht="14.25" customHeight="1" x14ac:dyDescent="0.25">
      <c r="A387" s="48">
        <v>365</v>
      </c>
      <c r="B387" s="67" t="s">
        <v>2253</v>
      </c>
      <c r="C387" s="355" t="s">
        <v>2268</v>
      </c>
      <c r="D387" s="354">
        <v>5080</v>
      </c>
      <c r="E387" s="51">
        <f t="shared" si="202"/>
        <v>4318</v>
      </c>
      <c r="F387" s="51">
        <f t="shared" si="271"/>
        <v>4216.3999999999996</v>
      </c>
      <c r="G387" s="51">
        <f t="shared" si="272"/>
        <v>4064</v>
      </c>
      <c r="H387" s="50"/>
      <c r="I387" s="51">
        <f t="shared" si="273"/>
        <v>0</v>
      </c>
      <c r="J387" s="51">
        <f t="shared" si="274"/>
        <v>0</v>
      </c>
      <c r="K387" s="51">
        <f t="shared" si="275"/>
        <v>0</v>
      </c>
      <c r="L387" s="33" t="s">
        <v>180</v>
      </c>
    </row>
    <row r="388" spans="1:12" ht="14.25" customHeight="1" x14ac:dyDescent="0.25">
      <c r="A388" s="48">
        <v>366</v>
      </c>
      <c r="B388" s="67" t="s">
        <v>2254</v>
      </c>
      <c r="C388" s="355" t="s">
        <v>2269</v>
      </c>
      <c r="D388" s="354">
        <v>5080</v>
      </c>
      <c r="E388" s="51">
        <f t="shared" si="202"/>
        <v>4318</v>
      </c>
      <c r="F388" s="51">
        <f t="shared" si="271"/>
        <v>4216.3999999999996</v>
      </c>
      <c r="G388" s="51">
        <f t="shared" si="272"/>
        <v>4064</v>
      </c>
      <c r="H388" s="50"/>
      <c r="I388" s="51">
        <f t="shared" si="273"/>
        <v>0</v>
      </c>
      <c r="J388" s="51">
        <f t="shared" si="274"/>
        <v>0</v>
      </c>
      <c r="K388" s="51">
        <f t="shared" si="275"/>
        <v>0</v>
      </c>
      <c r="L388" s="33" t="s">
        <v>180</v>
      </c>
    </row>
    <row r="389" spans="1:12" ht="14.25" customHeight="1" x14ac:dyDescent="0.25">
      <c r="A389" s="48">
        <v>367</v>
      </c>
      <c r="B389" s="67" t="s">
        <v>2255</v>
      </c>
      <c r="C389" s="355" t="s">
        <v>2270</v>
      </c>
      <c r="D389" s="354">
        <v>5080</v>
      </c>
      <c r="E389" s="51">
        <f t="shared" si="202"/>
        <v>4318</v>
      </c>
      <c r="F389" s="51">
        <f t="shared" si="271"/>
        <v>4216.3999999999996</v>
      </c>
      <c r="G389" s="51">
        <f t="shared" si="272"/>
        <v>4064</v>
      </c>
      <c r="H389" s="50"/>
      <c r="I389" s="51">
        <f t="shared" si="273"/>
        <v>0</v>
      </c>
      <c r="J389" s="51">
        <f t="shared" si="274"/>
        <v>0</v>
      </c>
      <c r="K389" s="51">
        <f t="shared" si="275"/>
        <v>0</v>
      </c>
      <c r="L389" s="33" t="s">
        <v>180</v>
      </c>
    </row>
    <row r="390" spans="1:12" ht="14.25" customHeight="1" x14ac:dyDescent="0.25">
      <c r="A390" s="48">
        <v>368</v>
      </c>
      <c r="B390" s="67" t="s">
        <v>2256</v>
      </c>
      <c r="C390" s="355" t="s">
        <v>2271</v>
      </c>
      <c r="D390" s="354">
        <v>5080</v>
      </c>
      <c r="E390" s="51">
        <f t="shared" si="202"/>
        <v>4318</v>
      </c>
      <c r="F390" s="51">
        <f t="shared" si="271"/>
        <v>4216.3999999999996</v>
      </c>
      <c r="G390" s="51">
        <f t="shared" si="272"/>
        <v>4064</v>
      </c>
      <c r="H390" s="50"/>
      <c r="I390" s="51">
        <f t="shared" si="273"/>
        <v>0</v>
      </c>
      <c r="J390" s="51">
        <f t="shared" si="274"/>
        <v>0</v>
      </c>
      <c r="K390" s="51">
        <f t="shared" si="275"/>
        <v>0</v>
      </c>
      <c r="L390" s="33" t="s">
        <v>180</v>
      </c>
    </row>
    <row r="391" spans="1:12" ht="14.25" customHeight="1" x14ac:dyDescent="0.25">
      <c r="A391" s="48">
        <v>369</v>
      </c>
      <c r="B391" s="67" t="s">
        <v>2257</v>
      </c>
      <c r="C391" s="355" t="s">
        <v>2272</v>
      </c>
      <c r="D391" s="354">
        <v>5080</v>
      </c>
      <c r="E391" s="51">
        <f t="shared" si="202"/>
        <v>4318</v>
      </c>
      <c r="F391" s="51">
        <f t="shared" si="271"/>
        <v>4216.3999999999996</v>
      </c>
      <c r="G391" s="51">
        <f t="shared" si="272"/>
        <v>4064</v>
      </c>
      <c r="H391" s="50"/>
      <c r="I391" s="51">
        <f t="shared" si="273"/>
        <v>0</v>
      </c>
      <c r="J391" s="51">
        <f t="shared" si="274"/>
        <v>0</v>
      </c>
      <c r="K391" s="51">
        <f t="shared" si="275"/>
        <v>0</v>
      </c>
      <c r="L391" s="33" t="s">
        <v>180</v>
      </c>
    </row>
    <row r="392" spans="1:12" ht="14.25" customHeight="1" x14ac:dyDescent="0.25">
      <c r="A392" s="48">
        <v>370</v>
      </c>
      <c r="B392" s="67" t="s">
        <v>2258</v>
      </c>
      <c r="C392" s="355" t="s">
        <v>2273</v>
      </c>
      <c r="D392" s="354">
        <v>5800</v>
      </c>
      <c r="E392" s="51">
        <f t="shared" si="202"/>
        <v>4930</v>
      </c>
      <c r="F392" s="51">
        <f t="shared" si="271"/>
        <v>4814</v>
      </c>
      <c r="G392" s="51">
        <f t="shared" si="272"/>
        <v>4640</v>
      </c>
      <c r="H392" s="50"/>
      <c r="I392" s="51">
        <f t="shared" si="273"/>
        <v>0</v>
      </c>
      <c r="J392" s="51">
        <f t="shared" si="274"/>
        <v>0</v>
      </c>
      <c r="K392" s="51">
        <f t="shared" si="275"/>
        <v>0</v>
      </c>
      <c r="L392" s="33" t="s">
        <v>180</v>
      </c>
    </row>
    <row r="393" spans="1:12" ht="13.5" customHeight="1" x14ac:dyDescent="0.25">
      <c r="A393" s="48"/>
      <c r="B393" s="67"/>
      <c r="C393" s="53" t="s">
        <v>2274</v>
      </c>
      <c r="D393" s="55"/>
      <c r="E393" s="51"/>
      <c r="F393" s="51"/>
      <c r="G393" s="51"/>
      <c r="H393" s="50"/>
      <c r="I393" s="51"/>
      <c r="J393" s="51"/>
      <c r="K393" s="51"/>
      <c r="L393" s="33"/>
    </row>
    <row r="394" spans="1:12" ht="13.5" customHeight="1" x14ac:dyDescent="0.25">
      <c r="A394" s="48">
        <v>371</v>
      </c>
      <c r="B394" s="67" t="s">
        <v>2275</v>
      </c>
      <c r="C394" s="355" t="s">
        <v>2279</v>
      </c>
      <c r="D394" s="354">
        <v>5800</v>
      </c>
      <c r="E394" s="51">
        <f t="shared" si="202"/>
        <v>4930</v>
      </c>
      <c r="F394" s="51">
        <f t="shared" ref="F394" si="276">D394-D394/100*17</f>
        <v>4814</v>
      </c>
      <c r="G394" s="51">
        <f t="shared" ref="G394" si="277">D394-D394/100*20</f>
        <v>4640</v>
      </c>
      <c r="H394" s="50"/>
      <c r="I394" s="51">
        <f t="shared" ref="I394" si="278">H394*E394</f>
        <v>0</v>
      </c>
      <c r="J394" s="51">
        <f t="shared" ref="J394" si="279">H394*F394</f>
        <v>0</v>
      </c>
      <c r="K394" s="51">
        <f t="shared" ref="K394" si="280">H394*G394</f>
        <v>0</v>
      </c>
      <c r="L394" s="33" t="s">
        <v>180</v>
      </c>
    </row>
    <row r="395" spans="1:12" ht="13.5" customHeight="1" x14ac:dyDescent="0.25">
      <c r="A395" s="48">
        <v>372</v>
      </c>
      <c r="B395" s="67" t="s">
        <v>2276</v>
      </c>
      <c r="C395" s="355" t="s">
        <v>2280</v>
      </c>
      <c r="D395" s="354">
        <v>780</v>
      </c>
      <c r="E395" s="51">
        <f t="shared" si="202"/>
        <v>663</v>
      </c>
      <c r="F395" s="51">
        <f t="shared" ref="F395:F396" si="281">D395-D395/100*17</f>
        <v>647.4</v>
      </c>
      <c r="G395" s="51">
        <f t="shared" ref="G395:G396" si="282">D395-D395/100*20</f>
        <v>624</v>
      </c>
      <c r="H395" s="50"/>
      <c r="I395" s="51">
        <f t="shared" ref="I395:I396" si="283">H395*E395</f>
        <v>0</v>
      </c>
      <c r="J395" s="51">
        <f t="shared" ref="J395:J396" si="284">H395*F395</f>
        <v>0</v>
      </c>
      <c r="K395" s="51">
        <f t="shared" ref="K395:K396" si="285">H395*G395</f>
        <v>0</v>
      </c>
      <c r="L395" s="33" t="s">
        <v>180</v>
      </c>
    </row>
    <row r="396" spans="1:12" ht="13.5" customHeight="1" x14ac:dyDescent="0.25">
      <c r="A396" s="48">
        <v>373</v>
      </c>
      <c r="B396" s="67" t="s">
        <v>2277</v>
      </c>
      <c r="C396" s="355" t="s">
        <v>2281</v>
      </c>
      <c r="D396" s="354">
        <v>1630</v>
      </c>
      <c r="E396" s="51">
        <f t="shared" si="202"/>
        <v>1385.5</v>
      </c>
      <c r="F396" s="51">
        <f t="shared" si="281"/>
        <v>1352.9</v>
      </c>
      <c r="G396" s="51">
        <f t="shared" si="282"/>
        <v>1304</v>
      </c>
      <c r="H396" s="50"/>
      <c r="I396" s="51">
        <f t="shared" si="283"/>
        <v>0</v>
      </c>
      <c r="J396" s="51">
        <f t="shared" si="284"/>
        <v>0</v>
      </c>
      <c r="K396" s="51">
        <f t="shared" si="285"/>
        <v>0</v>
      </c>
      <c r="L396" s="33" t="s">
        <v>180</v>
      </c>
    </row>
    <row r="397" spans="1:12" ht="13.5" customHeight="1" x14ac:dyDescent="0.25">
      <c r="A397" s="48">
        <v>374</v>
      </c>
      <c r="B397" s="67" t="s">
        <v>2278</v>
      </c>
      <c r="C397" s="355" t="s">
        <v>2282</v>
      </c>
      <c r="D397" s="354">
        <v>1030</v>
      </c>
      <c r="E397" s="51">
        <f t="shared" si="202"/>
        <v>875.5</v>
      </c>
      <c r="F397" s="51">
        <f t="shared" ref="F397" si="286">D397-D397/100*17</f>
        <v>854.9</v>
      </c>
      <c r="G397" s="51">
        <f t="shared" ref="G397" si="287">D397-D397/100*20</f>
        <v>824</v>
      </c>
      <c r="H397" s="50"/>
      <c r="I397" s="51">
        <f t="shared" ref="I397" si="288">H397*E397</f>
        <v>0</v>
      </c>
      <c r="J397" s="51">
        <f t="shared" ref="J397" si="289">H397*F397</f>
        <v>0</v>
      </c>
      <c r="K397" s="51">
        <f t="shared" ref="K397" si="290">H397*G397</f>
        <v>0</v>
      </c>
      <c r="L397" s="33" t="s">
        <v>180</v>
      </c>
    </row>
    <row r="398" spans="1:12" ht="13.5" customHeight="1" x14ac:dyDescent="0.25">
      <c r="A398" s="48">
        <v>375</v>
      </c>
      <c r="B398" s="67" t="s">
        <v>437</v>
      </c>
      <c r="C398" s="357" t="s">
        <v>622</v>
      </c>
      <c r="D398" s="56">
        <v>4450</v>
      </c>
      <c r="E398" s="51">
        <f t="shared" si="202"/>
        <v>3782.5</v>
      </c>
      <c r="F398" s="51">
        <f t="shared" si="203"/>
        <v>3693.5</v>
      </c>
      <c r="G398" s="51">
        <f t="shared" si="204"/>
        <v>3560</v>
      </c>
      <c r="H398" s="50"/>
      <c r="I398" s="51">
        <f>H398*E398</f>
        <v>0</v>
      </c>
      <c r="J398" s="51">
        <f>H398*F398</f>
        <v>0</v>
      </c>
      <c r="K398" s="51">
        <f>H398*G398</f>
        <v>0</v>
      </c>
      <c r="L398" s="75" t="s">
        <v>181</v>
      </c>
    </row>
    <row r="399" spans="1:12" ht="13.5" customHeight="1" x14ac:dyDescent="0.25">
      <c r="A399" s="48">
        <v>376</v>
      </c>
      <c r="B399" s="67" t="s">
        <v>438</v>
      </c>
      <c r="C399" s="357" t="s">
        <v>623</v>
      </c>
      <c r="D399" s="56">
        <v>1730</v>
      </c>
      <c r="E399" s="51">
        <f t="shared" si="202"/>
        <v>1470.5</v>
      </c>
      <c r="F399" s="51">
        <f t="shared" si="203"/>
        <v>1435.9</v>
      </c>
      <c r="G399" s="51">
        <f t="shared" si="204"/>
        <v>1384</v>
      </c>
      <c r="H399" s="50"/>
      <c r="I399" s="51">
        <f>H399*E399</f>
        <v>0</v>
      </c>
      <c r="J399" s="51">
        <f>H399*F399</f>
        <v>0</v>
      </c>
      <c r="K399" s="51">
        <f>H399*G399</f>
        <v>0</v>
      </c>
      <c r="L399" s="75" t="s">
        <v>181</v>
      </c>
    </row>
    <row r="400" spans="1:12" ht="13.5" customHeight="1" x14ac:dyDescent="0.25">
      <c r="A400" s="48">
        <v>377</v>
      </c>
      <c r="B400" s="67" t="s">
        <v>439</v>
      </c>
      <c r="C400" s="54" t="s">
        <v>624</v>
      </c>
      <c r="D400" s="55">
        <v>1990</v>
      </c>
      <c r="E400" s="51">
        <f t="shared" si="202"/>
        <v>1691.5</v>
      </c>
      <c r="F400" s="51">
        <f t="shared" si="203"/>
        <v>1651.7</v>
      </c>
      <c r="G400" s="51">
        <f t="shared" si="204"/>
        <v>1592</v>
      </c>
      <c r="H400" s="50"/>
      <c r="I400" s="51">
        <f>H400*E400</f>
        <v>0</v>
      </c>
      <c r="J400" s="51">
        <f>H400*F400</f>
        <v>0</v>
      </c>
      <c r="K400" s="51">
        <f>H400*G400</f>
        <v>0</v>
      </c>
      <c r="L400" s="74" t="s">
        <v>180</v>
      </c>
    </row>
    <row r="401" spans="1:12" ht="13.5" customHeight="1" x14ac:dyDescent="0.25">
      <c r="A401" s="48">
        <v>378</v>
      </c>
      <c r="B401" s="67" t="s">
        <v>440</v>
      </c>
      <c r="C401" s="357" t="s">
        <v>625</v>
      </c>
      <c r="D401" s="56">
        <v>4200</v>
      </c>
      <c r="E401" s="51">
        <f t="shared" si="202"/>
        <v>3570</v>
      </c>
      <c r="F401" s="51">
        <f t="shared" si="203"/>
        <v>3486</v>
      </c>
      <c r="G401" s="51">
        <f t="shared" si="204"/>
        <v>3360</v>
      </c>
      <c r="H401" s="50"/>
      <c r="I401" s="51">
        <f>H401*E401</f>
        <v>0</v>
      </c>
      <c r="J401" s="51">
        <f>H401*F401</f>
        <v>0</v>
      </c>
      <c r="K401" s="51">
        <f>H401*G401</f>
        <v>0</v>
      </c>
      <c r="L401" s="75" t="s">
        <v>181</v>
      </c>
    </row>
    <row r="402" spans="1:12" ht="13.5" customHeight="1" x14ac:dyDescent="0.25">
      <c r="A402" s="48">
        <v>379</v>
      </c>
      <c r="B402" s="67" t="s">
        <v>441</v>
      </c>
      <c r="C402" s="54" t="s">
        <v>626</v>
      </c>
      <c r="D402" s="55">
        <v>1200</v>
      </c>
      <c r="E402" s="51">
        <f t="shared" si="202"/>
        <v>1020</v>
      </c>
      <c r="F402" s="51">
        <f t="shared" si="203"/>
        <v>996</v>
      </c>
      <c r="G402" s="51">
        <f t="shared" si="204"/>
        <v>960</v>
      </c>
      <c r="H402" s="50"/>
      <c r="I402" s="51">
        <f>H402*E402</f>
        <v>0</v>
      </c>
      <c r="J402" s="51">
        <f>H402*F402</f>
        <v>0</v>
      </c>
      <c r="K402" s="51">
        <f>H402*G402</f>
        <v>0</v>
      </c>
      <c r="L402" s="74" t="s">
        <v>180</v>
      </c>
    </row>
    <row r="403" spans="1:12" ht="13.5" customHeight="1" x14ac:dyDescent="0.25">
      <c r="A403" s="48">
        <v>380</v>
      </c>
      <c r="B403" s="67" t="s">
        <v>2283</v>
      </c>
      <c r="C403" s="355" t="s">
        <v>2285</v>
      </c>
      <c r="D403" s="354">
        <v>2100</v>
      </c>
      <c r="E403" s="51">
        <f t="shared" si="202"/>
        <v>1785</v>
      </c>
      <c r="F403" s="51">
        <f t="shared" ref="F403:F404" si="291">D403-D403/100*17</f>
        <v>1743</v>
      </c>
      <c r="G403" s="51">
        <f t="shared" ref="G403:G404" si="292">D403-D403/100*20</f>
        <v>1680</v>
      </c>
      <c r="H403" s="50"/>
      <c r="I403" s="51">
        <f t="shared" ref="I403:I404" si="293">H403*E403</f>
        <v>0</v>
      </c>
      <c r="J403" s="51">
        <f t="shared" ref="J403:J404" si="294">H403*F403</f>
        <v>0</v>
      </c>
      <c r="K403" s="51">
        <f t="shared" ref="K403:K404" si="295">H403*G403</f>
        <v>0</v>
      </c>
      <c r="L403" s="74" t="s">
        <v>180</v>
      </c>
    </row>
    <row r="404" spans="1:12" ht="13.5" customHeight="1" x14ac:dyDescent="0.25">
      <c r="A404" s="48">
        <v>381</v>
      </c>
      <c r="B404" s="67" t="s">
        <v>2284</v>
      </c>
      <c r="C404" s="355" t="s">
        <v>2286</v>
      </c>
      <c r="D404" s="354">
        <v>6730</v>
      </c>
      <c r="E404" s="51">
        <f t="shared" si="202"/>
        <v>5720.5</v>
      </c>
      <c r="F404" s="51">
        <f t="shared" si="291"/>
        <v>5585.9</v>
      </c>
      <c r="G404" s="51">
        <f t="shared" si="292"/>
        <v>5384</v>
      </c>
      <c r="H404" s="50"/>
      <c r="I404" s="51">
        <f t="shared" si="293"/>
        <v>0</v>
      </c>
      <c r="J404" s="51">
        <f t="shared" si="294"/>
        <v>0</v>
      </c>
      <c r="K404" s="51">
        <f t="shared" si="295"/>
        <v>0</v>
      </c>
      <c r="L404" s="74" t="s">
        <v>180</v>
      </c>
    </row>
    <row r="405" spans="1:12" ht="13.5" customHeight="1" x14ac:dyDescent="0.25">
      <c r="A405" s="48">
        <v>382</v>
      </c>
      <c r="B405" s="67" t="s">
        <v>2290</v>
      </c>
      <c r="C405" s="355" t="s">
        <v>2287</v>
      </c>
      <c r="D405" s="354">
        <v>2000</v>
      </c>
      <c r="E405" s="51">
        <f t="shared" si="202"/>
        <v>1700</v>
      </c>
      <c r="F405" s="51">
        <f t="shared" ref="F405:F407" si="296">D405-D405/100*17</f>
        <v>1660</v>
      </c>
      <c r="G405" s="51">
        <f t="shared" ref="G405:G407" si="297">D405-D405/100*20</f>
        <v>1600</v>
      </c>
      <c r="H405" s="50"/>
      <c r="I405" s="51">
        <f t="shared" ref="I405:I407" si="298">H405*E405</f>
        <v>0</v>
      </c>
      <c r="J405" s="51">
        <f t="shared" ref="J405:J407" si="299">H405*F405</f>
        <v>0</v>
      </c>
      <c r="K405" s="51">
        <f t="shared" ref="K405:K407" si="300">H405*G405</f>
        <v>0</v>
      </c>
      <c r="L405" s="74" t="s">
        <v>180</v>
      </c>
    </row>
    <row r="406" spans="1:12" ht="13.5" customHeight="1" x14ac:dyDescent="0.25">
      <c r="A406" s="48">
        <v>383</v>
      </c>
      <c r="B406" s="67" t="s">
        <v>2291</v>
      </c>
      <c r="C406" s="355" t="s">
        <v>2288</v>
      </c>
      <c r="D406" s="354">
        <v>2200</v>
      </c>
      <c r="E406" s="51">
        <f t="shared" si="202"/>
        <v>1870</v>
      </c>
      <c r="F406" s="51">
        <f t="shared" si="296"/>
        <v>1826</v>
      </c>
      <c r="G406" s="51">
        <f t="shared" si="297"/>
        <v>1760</v>
      </c>
      <c r="H406" s="50"/>
      <c r="I406" s="51">
        <f t="shared" si="298"/>
        <v>0</v>
      </c>
      <c r="J406" s="51">
        <f t="shared" si="299"/>
        <v>0</v>
      </c>
      <c r="K406" s="51">
        <f t="shared" si="300"/>
        <v>0</v>
      </c>
      <c r="L406" s="74" t="s">
        <v>180</v>
      </c>
    </row>
    <row r="407" spans="1:12" ht="13.5" customHeight="1" x14ac:dyDescent="0.25">
      <c r="A407" s="48">
        <v>384</v>
      </c>
      <c r="B407" s="48" t="s">
        <v>2292</v>
      </c>
      <c r="C407" s="355" t="s">
        <v>2289</v>
      </c>
      <c r="D407" s="354">
        <v>2790</v>
      </c>
      <c r="E407" s="51">
        <f t="shared" si="202"/>
        <v>2371.5</v>
      </c>
      <c r="F407" s="51">
        <f t="shared" si="296"/>
        <v>2315.6999999999998</v>
      </c>
      <c r="G407" s="51">
        <f t="shared" si="297"/>
        <v>2232</v>
      </c>
      <c r="H407" s="50"/>
      <c r="I407" s="51">
        <f t="shared" si="298"/>
        <v>0</v>
      </c>
      <c r="J407" s="51">
        <f t="shared" si="299"/>
        <v>0</v>
      </c>
      <c r="K407" s="51">
        <f t="shared" si="300"/>
        <v>0</v>
      </c>
      <c r="L407" s="74" t="s">
        <v>180</v>
      </c>
    </row>
    <row r="408" spans="1:12" ht="13.5" customHeight="1" x14ac:dyDescent="0.25">
      <c r="A408" s="48">
        <v>385</v>
      </c>
      <c r="B408" s="67" t="s">
        <v>442</v>
      </c>
      <c r="C408" s="357" t="s">
        <v>627</v>
      </c>
      <c r="D408" s="56">
        <v>1040</v>
      </c>
      <c r="E408" s="51">
        <f t="shared" si="202"/>
        <v>884</v>
      </c>
      <c r="F408" s="51">
        <f t="shared" si="203"/>
        <v>863.2</v>
      </c>
      <c r="G408" s="51">
        <f t="shared" si="204"/>
        <v>832</v>
      </c>
      <c r="H408" s="50"/>
      <c r="I408" s="51">
        <f t="shared" ref="I408:I411" si="301">H408*E408</f>
        <v>0</v>
      </c>
      <c r="J408" s="51">
        <f t="shared" ref="J408:J411" si="302">H408*F408</f>
        <v>0</v>
      </c>
      <c r="K408" s="51">
        <f t="shared" ref="K408:K411" si="303">H408*G408</f>
        <v>0</v>
      </c>
      <c r="L408" s="75" t="s">
        <v>181</v>
      </c>
    </row>
    <row r="409" spans="1:12" ht="13.5" customHeight="1" x14ac:dyDescent="0.25">
      <c r="A409" s="48">
        <v>386</v>
      </c>
      <c r="B409" s="67" t="s">
        <v>443</v>
      </c>
      <c r="C409" s="357" t="s">
        <v>628</v>
      </c>
      <c r="D409" s="56">
        <v>1570</v>
      </c>
      <c r="E409" s="51">
        <f t="shared" si="202"/>
        <v>1334.5</v>
      </c>
      <c r="F409" s="51">
        <f t="shared" si="203"/>
        <v>1303.0999999999999</v>
      </c>
      <c r="G409" s="51">
        <f t="shared" si="204"/>
        <v>1256</v>
      </c>
      <c r="H409" s="50"/>
      <c r="I409" s="51">
        <f t="shared" si="301"/>
        <v>0</v>
      </c>
      <c r="J409" s="51">
        <f t="shared" si="302"/>
        <v>0</v>
      </c>
      <c r="K409" s="51">
        <f t="shared" si="303"/>
        <v>0</v>
      </c>
      <c r="L409" s="75" t="s">
        <v>181</v>
      </c>
    </row>
    <row r="410" spans="1:12" ht="13.5" customHeight="1" x14ac:dyDescent="0.25">
      <c r="A410" s="48">
        <v>387</v>
      </c>
      <c r="B410" s="67" t="s">
        <v>2293</v>
      </c>
      <c r="C410" s="355" t="s">
        <v>2304</v>
      </c>
      <c r="D410" s="354">
        <v>2300</v>
      </c>
      <c r="E410" s="51">
        <f t="shared" si="202"/>
        <v>1955</v>
      </c>
      <c r="F410" s="51">
        <f t="shared" ref="F410:F411" si="304">D410-D410/100*17</f>
        <v>1909</v>
      </c>
      <c r="G410" s="51">
        <f t="shared" ref="G410:G411" si="305">D410-D410/100*20</f>
        <v>1840</v>
      </c>
      <c r="H410" s="50"/>
      <c r="I410" s="51">
        <f t="shared" si="301"/>
        <v>0</v>
      </c>
      <c r="J410" s="51">
        <f t="shared" si="302"/>
        <v>0</v>
      </c>
      <c r="K410" s="51">
        <f t="shared" si="303"/>
        <v>0</v>
      </c>
      <c r="L410" s="74" t="s">
        <v>180</v>
      </c>
    </row>
    <row r="411" spans="1:12" ht="15.75" customHeight="1" x14ac:dyDescent="0.25">
      <c r="A411" s="48">
        <v>388</v>
      </c>
      <c r="B411" s="67" t="s">
        <v>2294</v>
      </c>
      <c r="C411" s="355" t="s">
        <v>2305</v>
      </c>
      <c r="D411" s="354">
        <v>3100</v>
      </c>
      <c r="E411" s="51">
        <f t="shared" si="202"/>
        <v>2635</v>
      </c>
      <c r="F411" s="51">
        <f t="shared" si="304"/>
        <v>2573</v>
      </c>
      <c r="G411" s="51">
        <f t="shared" si="305"/>
        <v>2480</v>
      </c>
      <c r="H411" s="50"/>
      <c r="I411" s="51">
        <f t="shared" si="301"/>
        <v>0</v>
      </c>
      <c r="J411" s="51">
        <f t="shared" si="302"/>
        <v>0</v>
      </c>
      <c r="K411" s="51">
        <f t="shared" si="303"/>
        <v>0</v>
      </c>
      <c r="L411" s="33" t="s">
        <v>180</v>
      </c>
    </row>
    <row r="412" spans="1:12" ht="15.75" customHeight="1" x14ac:dyDescent="0.25">
      <c r="A412" s="48">
        <v>389</v>
      </c>
      <c r="B412" s="67" t="s">
        <v>444</v>
      </c>
      <c r="C412" s="54" t="s">
        <v>678</v>
      </c>
      <c r="D412" s="55">
        <v>1730</v>
      </c>
      <c r="E412" s="51">
        <f t="shared" si="202"/>
        <v>1470.5</v>
      </c>
      <c r="F412" s="51">
        <f t="shared" si="203"/>
        <v>1435.9</v>
      </c>
      <c r="G412" s="51">
        <f t="shared" si="204"/>
        <v>1384</v>
      </c>
      <c r="H412" s="50"/>
      <c r="I412" s="51">
        <f>H412*E412</f>
        <v>0</v>
      </c>
      <c r="J412" s="51">
        <f>H412*F412</f>
        <v>0</v>
      </c>
      <c r="K412" s="51">
        <f>H412*G412</f>
        <v>0</v>
      </c>
      <c r="L412" s="33" t="s">
        <v>180</v>
      </c>
    </row>
    <row r="413" spans="1:12" ht="15.75" customHeight="1" x14ac:dyDescent="0.25">
      <c r="A413" s="48">
        <v>390</v>
      </c>
      <c r="B413" s="67" t="s">
        <v>2295</v>
      </c>
      <c r="C413" s="355" t="s">
        <v>2306</v>
      </c>
      <c r="D413" s="354">
        <v>7250</v>
      </c>
      <c r="E413" s="51">
        <f t="shared" si="202"/>
        <v>6162.5</v>
      </c>
      <c r="F413" s="51">
        <f t="shared" ref="F413:F421" si="306">D413-D413/100*17</f>
        <v>6017.5</v>
      </c>
      <c r="G413" s="51">
        <f t="shared" ref="G413:G421" si="307">D413-D413/100*20</f>
        <v>5800</v>
      </c>
      <c r="H413" s="50"/>
      <c r="I413" s="51">
        <f t="shared" ref="I413:I421" si="308">H413*E413</f>
        <v>0</v>
      </c>
      <c r="J413" s="51">
        <f t="shared" ref="J413:J421" si="309">H413*F413</f>
        <v>0</v>
      </c>
      <c r="K413" s="51">
        <f t="shared" ref="K413:K421" si="310">H413*G413</f>
        <v>0</v>
      </c>
      <c r="L413" s="33" t="s">
        <v>180</v>
      </c>
    </row>
    <row r="414" spans="1:12" ht="15.75" customHeight="1" x14ac:dyDescent="0.25">
      <c r="A414" s="48">
        <v>391</v>
      </c>
      <c r="B414" s="67" t="s">
        <v>2296</v>
      </c>
      <c r="C414" s="355" t="s">
        <v>2307</v>
      </c>
      <c r="D414" s="354">
        <v>2200</v>
      </c>
      <c r="E414" s="51">
        <f t="shared" si="202"/>
        <v>1870</v>
      </c>
      <c r="F414" s="51">
        <f t="shared" si="306"/>
        <v>1826</v>
      </c>
      <c r="G414" s="51">
        <f t="shared" si="307"/>
        <v>1760</v>
      </c>
      <c r="H414" s="50"/>
      <c r="I414" s="51">
        <f t="shared" si="308"/>
        <v>0</v>
      </c>
      <c r="J414" s="51">
        <f t="shared" si="309"/>
        <v>0</v>
      </c>
      <c r="K414" s="51">
        <f t="shared" si="310"/>
        <v>0</v>
      </c>
      <c r="L414" s="33" t="s">
        <v>180</v>
      </c>
    </row>
    <row r="415" spans="1:12" ht="15.75" customHeight="1" x14ac:dyDescent="0.25">
      <c r="A415" s="48">
        <v>392</v>
      </c>
      <c r="B415" s="67" t="s">
        <v>2297</v>
      </c>
      <c r="C415" s="355" t="s">
        <v>2308</v>
      </c>
      <c r="D415" s="354">
        <v>5780</v>
      </c>
      <c r="E415" s="51">
        <f t="shared" si="202"/>
        <v>4913</v>
      </c>
      <c r="F415" s="51">
        <f t="shared" si="306"/>
        <v>4797.3999999999996</v>
      </c>
      <c r="G415" s="51">
        <f t="shared" si="307"/>
        <v>4624</v>
      </c>
      <c r="H415" s="50"/>
      <c r="I415" s="51">
        <f t="shared" si="308"/>
        <v>0</v>
      </c>
      <c r="J415" s="51">
        <f t="shared" si="309"/>
        <v>0</v>
      </c>
      <c r="K415" s="51">
        <f t="shared" si="310"/>
        <v>0</v>
      </c>
      <c r="L415" s="33" t="s">
        <v>180</v>
      </c>
    </row>
    <row r="416" spans="1:12" ht="15.75" customHeight="1" x14ac:dyDescent="0.25">
      <c r="A416" s="48">
        <v>393</v>
      </c>
      <c r="B416" s="67" t="s">
        <v>2298</v>
      </c>
      <c r="C416" s="355" t="s">
        <v>2309</v>
      </c>
      <c r="D416" s="354">
        <v>2530</v>
      </c>
      <c r="E416" s="51">
        <f t="shared" si="202"/>
        <v>2150.5</v>
      </c>
      <c r="F416" s="51">
        <f t="shared" si="306"/>
        <v>2099.9</v>
      </c>
      <c r="G416" s="51">
        <f t="shared" si="307"/>
        <v>2024</v>
      </c>
      <c r="H416" s="50"/>
      <c r="I416" s="51">
        <f t="shared" si="308"/>
        <v>0</v>
      </c>
      <c r="J416" s="51">
        <f t="shared" si="309"/>
        <v>0</v>
      </c>
      <c r="K416" s="51">
        <f t="shared" si="310"/>
        <v>0</v>
      </c>
      <c r="L416" s="33" t="s">
        <v>180</v>
      </c>
    </row>
    <row r="417" spans="1:12" ht="13.5" customHeight="1" x14ac:dyDescent="0.25">
      <c r="A417" s="48">
        <v>394</v>
      </c>
      <c r="B417" s="67" t="s">
        <v>2299</v>
      </c>
      <c r="C417" s="355" t="s">
        <v>2310</v>
      </c>
      <c r="D417" s="354">
        <v>2200</v>
      </c>
      <c r="E417" s="51">
        <f t="shared" si="202"/>
        <v>1870</v>
      </c>
      <c r="F417" s="51">
        <f t="shared" si="306"/>
        <v>1826</v>
      </c>
      <c r="G417" s="51">
        <f t="shared" si="307"/>
        <v>1760</v>
      </c>
      <c r="H417" s="50"/>
      <c r="I417" s="51">
        <f t="shared" si="308"/>
        <v>0</v>
      </c>
      <c r="J417" s="51">
        <f t="shared" si="309"/>
        <v>0</v>
      </c>
      <c r="K417" s="51">
        <f t="shared" si="310"/>
        <v>0</v>
      </c>
      <c r="L417" s="33" t="s">
        <v>180</v>
      </c>
    </row>
    <row r="418" spans="1:12" ht="13.5" customHeight="1" x14ac:dyDescent="0.25">
      <c r="A418" s="48">
        <v>395</v>
      </c>
      <c r="B418" s="67" t="s">
        <v>2300</v>
      </c>
      <c r="C418" s="355" t="s">
        <v>2311</v>
      </c>
      <c r="D418" s="354">
        <v>2200</v>
      </c>
      <c r="E418" s="51">
        <f t="shared" si="202"/>
        <v>1870</v>
      </c>
      <c r="F418" s="51">
        <f t="shared" si="306"/>
        <v>1826</v>
      </c>
      <c r="G418" s="51">
        <f t="shared" si="307"/>
        <v>1760</v>
      </c>
      <c r="H418" s="50"/>
      <c r="I418" s="51">
        <f t="shared" si="308"/>
        <v>0</v>
      </c>
      <c r="J418" s="51">
        <f t="shared" si="309"/>
        <v>0</v>
      </c>
      <c r="K418" s="51">
        <f t="shared" si="310"/>
        <v>0</v>
      </c>
      <c r="L418" s="33" t="s">
        <v>180</v>
      </c>
    </row>
    <row r="419" spans="1:12" ht="13.5" customHeight="1" x14ac:dyDescent="0.25">
      <c r="A419" s="48">
        <v>396</v>
      </c>
      <c r="B419" s="67" t="s">
        <v>2301</v>
      </c>
      <c r="C419" s="355" t="s">
        <v>2312</v>
      </c>
      <c r="D419" s="354">
        <v>5070</v>
      </c>
      <c r="E419" s="51">
        <f t="shared" si="202"/>
        <v>4309.5</v>
      </c>
      <c r="F419" s="51">
        <f t="shared" si="306"/>
        <v>4208.1000000000004</v>
      </c>
      <c r="G419" s="51">
        <f t="shared" si="307"/>
        <v>4056</v>
      </c>
      <c r="H419" s="50"/>
      <c r="I419" s="51">
        <f t="shared" si="308"/>
        <v>0</v>
      </c>
      <c r="J419" s="51">
        <f t="shared" si="309"/>
        <v>0</v>
      </c>
      <c r="K419" s="51">
        <f t="shared" si="310"/>
        <v>0</v>
      </c>
      <c r="L419" s="33" t="s">
        <v>180</v>
      </c>
    </row>
    <row r="420" spans="1:12" ht="13.5" customHeight="1" x14ac:dyDescent="0.25">
      <c r="A420" s="48">
        <v>397</v>
      </c>
      <c r="B420" s="67" t="s">
        <v>2302</v>
      </c>
      <c r="C420" s="355" t="s">
        <v>2313</v>
      </c>
      <c r="D420" s="354">
        <v>2200</v>
      </c>
      <c r="E420" s="51">
        <f t="shared" si="202"/>
        <v>1870</v>
      </c>
      <c r="F420" s="51">
        <f t="shared" si="306"/>
        <v>1826</v>
      </c>
      <c r="G420" s="51">
        <f t="shared" si="307"/>
        <v>1760</v>
      </c>
      <c r="H420" s="50"/>
      <c r="I420" s="51">
        <f t="shared" si="308"/>
        <v>0</v>
      </c>
      <c r="J420" s="51">
        <f t="shared" si="309"/>
        <v>0</v>
      </c>
      <c r="K420" s="51">
        <f t="shared" si="310"/>
        <v>0</v>
      </c>
      <c r="L420" s="33" t="s">
        <v>180</v>
      </c>
    </row>
    <row r="421" spans="1:12" x14ac:dyDescent="0.25">
      <c r="A421" s="48">
        <v>398</v>
      </c>
      <c r="B421" s="67" t="s">
        <v>2303</v>
      </c>
      <c r="C421" s="355" t="s">
        <v>2314</v>
      </c>
      <c r="D421" s="354">
        <v>2200</v>
      </c>
      <c r="E421" s="51">
        <f t="shared" si="202"/>
        <v>1870</v>
      </c>
      <c r="F421" s="51">
        <f t="shared" si="306"/>
        <v>1826</v>
      </c>
      <c r="G421" s="51">
        <f t="shared" si="307"/>
        <v>1760</v>
      </c>
      <c r="H421" s="50"/>
      <c r="I421" s="51">
        <f t="shared" si="308"/>
        <v>0</v>
      </c>
      <c r="J421" s="51">
        <f t="shared" si="309"/>
        <v>0</v>
      </c>
      <c r="K421" s="51">
        <f t="shared" si="310"/>
        <v>0</v>
      </c>
      <c r="L421" s="33" t="s">
        <v>180</v>
      </c>
    </row>
    <row r="422" spans="1:12" x14ac:dyDescent="0.25">
      <c r="A422" s="48">
        <v>399</v>
      </c>
      <c r="B422" s="67" t="s">
        <v>2328</v>
      </c>
      <c r="C422" s="355" t="s">
        <v>2315</v>
      </c>
      <c r="D422" s="354">
        <v>4950</v>
      </c>
      <c r="E422" s="51">
        <f t="shared" si="202"/>
        <v>4207.5</v>
      </c>
      <c r="F422" s="51">
        <f t="shared" ref="F422:F433" si="311">D422-D422/100*17</f>
        <v>4108.5</v>
      </c>
      <c r="G422" s="51">
        <f t="shared" ref="G422:G433" si="312">D422-D422/100*20</f>
        <v>3960</v>
      </c>
      <c r="H422" s="50"/>
      <c r="I422" s="51">
        <f t="shared" ref="I422:I433" si="313">H422*E422</f>
        <v>0</v>
      </c>
      <c r="J422" s="51">
        <f t="shared" ref="J422:J433" si="314">H422*F422</f>
        <v>0</v>
      </c>
      <c r="K422" s="51">
        <f t="shared" ref="K422:K433" si="315">H422*G422</f>
        <v>0</v>
      </c>
      <c r="L422" s="33" t="s">
        <v>180</v>
      </c>
    </row>
    <row r="423" spans="1:12" x14ac:dyDescent="0.25">
      <c r="A423" s="48">
        <v>400</v>
      </c>
      <c r="B423" s="67" t="s">
        <v>2329</v>
      </c>
      <c r="C423" s="355" t="s">
        <v>2316</v>
      </c>
      <c r="D423" s="354">
        <v>2340</v>
      </c>
      <c r="E423" s="51">
        <f t="shared" si="202"/>
        <v>1989</v>
      </c>
      <c r="F423" s="51">
        <f t="shared" si="311"/>
        <v>1942.2</v>
      </c>
      <c r="G423" s="51">
        <f t="shared" si="312"/>
        <v>1872</v>
      </c>
      <c r="H423" s="50"/>
      <c r="I423" s="51">
        <f t="shared" si="313"/>
        <v>0</v>
      </c>
      <c r="J423" s="51">
        <f t="shared" si="314"/>
        <v>0</v>
      </c>
      <c r="K423" s="51">
        <f t="shared" si="315"/>
        <v>0</v>
      </c>
      <c r="L423" s="33" t="s">
        <v>180</v>
      </c>
    </row>
    <row r="424" spans="1:12" x14ac:dyDescent="0.25">
      <c r="A424" s="48">
        <v>401</v>
      </c>
      <c r="B424" s="67" t="s">
        <v>2330</v>
      </c>
      <c r="C424" s="355" t="s">
        <v>2317</v>
      </c>
      <c r="D424" s="354">
        <v>3260</v>
      </c>
      <c r="E424" s="51">
        <f t="shared" si="202"/>
        <v>2771</v>
      </c>
      <c r="F424" s="51">
        <f t="shared" si="311"/>
        <v>2705.8</v>
      </c>
      <c r="G424" s="51">
        <f t="shared" si="312"/>
        <v>2608</v>
      </c>
      <c r="H424" s="50"/>
      <c r="I424" s="51">
        <f t="shared" si="313"/>
        <v>0</v>
      </c>
      <c r="J424" s="51">
        <f t="shared" si="314"/>
        <v>0</v>
      </c>
      <c r="K424" s="51">
        <f t="shared" si="315"/>
        <v>0</v>
      </c>
      <c r="L424" s="33" t="s">
        <v>180</v>
      </c>
    </row>
    <row r="425" spans="1:12" x14ac:dyDescent="0.25">
      <c r="A425" s="48">
        <v>402</v>
      </c>
      <c r="B425" s="67" t="s">
        <v>2336</v>
      </c>
      <c r="C425" s="355" t="s">
        <v>2318</v>
      </c>
      <c r="D425" s="354">
        <v>6400</v>
      </c>
      <c r="E425" s="51">
        <f t="shared" si="202"/>
        <v>5440</v>
      </c>
      <c r="F425" s="51">
        <f t="shared" si="311"/>
        <v>5312</v>
      </c>
      <c r="G425" s="51">
        <f t="shared" si="312"/>
        <v>5120</v>
      </c>
      <c r="H425" s="50"/>
      <c r="I425" s="51">
        <f t="shared" si="313"/>
        <v>0</v>
      </c>
      <c r="J425" s="51">
        <f t="shared" si="314"/>
        <v>0</v>
      </c>
      <c r="K425" s="51">
        <f t="shared" si="315"/>
        <v>0</v>
      </c>
      <c r="L425" s="33" t="s">
        <v>180</v>
      </c>
    </row>
    <row r="426" spans="1:12" x14ac:dyDescent="0.25">
      <c r="A426" s="48">
        <v>403</v>
      </c>
      <c r="B426" s="67" t="s">
        <v>2331</v>
      </c>
      <c r="C426" s="355" t="s">
        <v>2319</v>
      </c>
      <c r="D426" s="354">
        <v>5070</v>
      </c>
      <c r="E426" s="51">
        <f t="shared" si="202"/>
        <v>4309.5</v>
      </c>
      <c r="F426" s="51">
        <f t="shared" si="311"/>
        <v>4208.1000000000004</v>
      </c>
      <c r="G426" s="51">
        <f t="shared" si="312"/>
        <v>4056</v>
      </c>
      <c r="H426" s="50"/>
      <c r="I426" s="51">
        <f t="shared" si="313"/>
        <v>0</v>
      </c>
      <c r="J426" s="51">
        <f t="shared" si="314"/>
        <v>0</v>
      </c>
      <c r="K426" s="51">
        <f t="shared" si="315"/>
        <v>0</v>
      </c>
      <c r="L426" s="33" t="s">
        <v>180</v>
      </c>
    </row>
    <row r="427" spans="1:12" x14ac:dyDescent="0.25">
      <c r="A427" s="48">
        <v>404</v>
      </c>
      <c r="B427" s="67" t="s">
        <v>2332</v>
      </c>
      <c r="C427" s="355" t="s">
        <v>2320</v>
      </c>
      <c r="D427" s="354">
        <v>2800</v>
      </c>
      <c r="E427" s="51">
        <f t="shared" si="202"/>
        <v>2380</v>
      </c>
      <c r="F427" s="51">
        <f t="shared" si="311"/>
        <v>2324</v>
      </c>
      <c r="G427" s="51">
        <f t="shared" si="312"/>
        <v>2240</v>
      </c>
      <c r="H427" s="50"/>
      <c r="I427" s="51">
        <f t="shared" si="313"/>
        <v>0</v>
      </c>
      <c r="J427" s="51">
        <f t="shared" si="314"/>
        <v>0</v>
      </c>
      <c r="K427" s="51">
        <f t="shared" si="315"/>
        <v>0</v>
      </c>
      <c r="L427" s="33" t="s">
        <v>180</v>
      </c>
    </row>
    <row r="428" spans="1:12" x14ac:dyDescent="0.25">
      <c r="A428" s="48">
        <v>405</v>
      </c>
      <c r="B428" s="67" t="s">
        <v>2333</v>
      </c>
      <c r="C428" s="355" t="s">
        <v>2321</v>
      </c>
      <c r="D428" s="354">
        <v>2320</v>
      </c>
      <c r="E428" s="51">
        <f t="shared" si="202"/>
        <v>1972</v>
      </c>
      <c r="F428" s="51">
        <f t="shared" si="311"/>
        <v>1925.6</v>
      </c>
      <c r="G428" s="51">
        <f t="shared" si="312"/>
        <v>1856</v>
      </c>
      <c r="H428" s="50"/>
      <c r="I428" s="51">
        <f t="shared" si="313"/>
        <v>0</v>
      </c>
      <c r="J428" s="51">
        <f t="shared" si="314"/>
        <v>0</v>
      </c>
      <c r="K428" s="51">
        <f t="shared" si="315"/>
        <v>0</v>
      </c>
      <c r="L428" s="33" t="s">
        <v>180</v>
      </c>
    </row>
    <row r="429" spans="1:12" x14ac:dyDescent="0.25">
      <c r="A429" s="48">
        <v>406</v>
      </c>
      <c r="B429" s="67" t="s">
        <v>2334</v>
      </c>
      <c r="C429" s="355" t="s">
        <v>2322</v>
      </c>
      <c r="D429" s="354">
        <v>1630</v>
      </c>
      <c r="E429" s="51">
        <f t="shared" si="202"/>
        <v>1385.5</v>
      </c>
      <c r="F429" s="51">
        <f t="shared" si="311"/>
        <v>1352.9</v>
      </c>
      <c r="G429" s="51">
        <f t="shared" si="312"/>
        <v>1304</v>
      </c>
      <c r="H429" s="50"/>
      <c r="I429" s="51">
        <f t="shared" si="313"/>
        <v>0</v>
      </c>
      <c r="J429" s="51">
        <f t="shared" si="314"/>
        <v>0</v>
      </c>
      <c r="K429" s="51">
        <f t="shared" si="315"/>
        <v>0</v>
      </c>
      <c r="L429" s="33" t="s">
        <v>180</v>
      </c>
    </row>
    <row r="430" spans="1:12" x14ac:dyDescent="0.25">
      <c r="A430" s="48">
        <v>407</v>
      </c>
      <c r="B430" s="67" t="s">
        <v>2335</v>
      </c>
      <c r="C430" s="355" t="s">
        <v>2323</v>
      </c>
      <c r="D430" s="354">
        <v>1160</v>
      </c>
      <c r="E430" s="51">
        <f t="shared" si="202"/>
        <v>986</v>
      </c>
      <c r="F430" s="51">
        <f t="shared" si="311"/>
        <v>962.8</v>
      </c>
      <c r="G430" s="51">
        <f t="shared" si="312"/>
        <v>928</v>
      </c>
      <c r="H430" s="50"/>
      <c r="I430" s="51">
        <f t="shared" si="313"/>
        <v>0</v>
      </c>
      <c r="J430" s="51">
        <f t="shared" si="314"/>
        <v>0</v>
      </c>
      <c r="K430" s="51">
        <f t="shared" si="315"/>
        <v>0</v>
      </c>
      <c r="L430" s="33" t="s">
        <v>180</v>
      </c>
    </row>
    <row r="431" spans="1:12" x14ac:dyDescent="0.25">
      <c r="A431" s="48">
        <v>408</v>
      </c>
      <c r="B431" s="67" t="s">
        <v>2337</v>
      </c>
      <c r="C431" s="355" t="s">
        <v>2324</v>
      </c>
      <c r="D431" s="354">
        <v>2300</v>
      </c>
      <c r="E431" s="51">
        <f t="shared" si="202"/>
        <v>1955</v>
      </c>
      <c r="F431" s="51">
        <f t="shared" si="311"/>
        <v>1909</v>
      </c>
      <c r="G431" s="51">
        <f t="shared" si="312"/>
        <v>1840</v>
      </c>
      <c r="H431" s="50"/>
      <c r="I431" s="51">
        <f t="shared" si="313"/>
        <v>0</v>
      </c>
      <c r="J431" s="51">
        <f t="shared" si="314"/>
        <v>0</v>
      </c>
      <c r="K431" s="51">
        <f t="shared" si="315"/>
        <v>0</v>
      </c>
      <c r="L431" s="74" t="s">
        <v>180</v>
      </c>
    </row>
    <row r="432" spans="1:12" x14ac:dyDescent="0.25">
      <c r="A432" s="48">
        <v>409</v>
      </c>
      <c r="B432" s="67" t="s">
        <v>2338</v>
      </c>
      <c r="C432" s="355" t="s">
        <v>2325</v>
      </c>
      <c r="D432" s="354">
        <v>4490</v>
      </c>
      <c r="E432" s="51">
        <f t="shared" si="202"/>
        <v>3816.5</v>
      </c>
      <c r="F432" s="51">
        <f t="shared" si="311"/>
        <v>3726.7</v>
      </c>
      <c r="G432" s="51">
        <f t="shared" si="312"/>
        <v>3592</v>
      </c>
      <c r="H432" s="50"/>
      <c r="I432" s="51">
        <f t="shared" si="313"/>
        <v>0</v>
      </c>
      <c r="J432" s="51">
        <f t="shared" si="314"/>
        <v>0</v>
      </c>
      <c r="K432" s="51">
        <f t="shared" si="315"/>
        <v>0</v>
      </c>
      <c r="L432" s="74" t="s">
        <v>180</v>
      </c>
    </row>
    <row r="433" spans="1:12" x14ac:dyDescent="0.25">
      <c r="A433" s="48">
        <v>410</v>
      </c>
      <c r="B433" s="67" t="s">
        <v>2339</v>
      </c>
      <c r="C433" s="355" t="s">
        <v>2326</v>
      </c>
      <c r="D433" s="354">
        <v>2800</v>
      </c>
      <c r="E433" s="51">
        <f t="shared" si="202"/>
        <v>2380</v>
      </c>
      <c r="F433" s="51">
        <f t="shared" si="311"/>
        <v>2324</v>
      </c>
      <c r="G433" s="51">
        <f t="shared" si="312"/>
        <v>2240</v>
      </c>
      <c r="H433" s="50"/>
      <c r="I433" s="51">
        <f t="shared" si="313"/>
        <v>0</v>
      </c>
      <c r="J433" s="51">
        <f t="shared" si="314"/>
        <v>0</v>
      </c>
      <c r="K433" s="51">
        <f t="shared" si="315"/>
        <v>0</v>
      </c>
      <c r="L433" s="74" t="s">
        <v>180</v>
      </c>
    </row>
    <row r="434" spans="1:12" x14ac:dyDescent="0.25">
      <c r="A434" s="48">
        <v>411</v>
      </c>
      <c r="B434" s="67" t="s">
        <v>446</v>
      </c>
      <c r="C434" s="357" t="s">
        <v>629</v>
      </c>
      <c r="D434" s="56">
        <v>263</v>
      </c>
      <c r="E434" s="51">
        <f t="shared" si="202"/>
        <v>223.55</v>
      </c>
      <c r="F434" s="51">
        <f t="shared" si="203"/>
        <v>218.29</v>
      </c>
      <c r="G434" s="51">
        <f t="shared" si="204"/>
        <v>210.4</v>
      </c>
      <c r="H434" s="50"/>
      <c r="I434" s="51">
        <f>H434*E434</f>
        <v>0</v>
      </c>
      <c r="J434" s="51">
        <f>H434*F434</f>
        <v>0</v>
      </c>
      <c r="K434" s="51">
        <f>H434*G434</f>
        <v>0</v>
      </c>
      <c r="L434" s="75" t="s">
        <v>181</v>
      </c>
    </row>
    <row r="435" spans="1:12" x14ac:dyDescent="0.25">
      <c r="A435" s="48">
        <v>412</v>
      </c>
      <c r="B435" s="67" t="s">
        <v>447</v>
      </c>
      <c r="C435" s="357" t="s">
        <v>630</v>
      </c>
      <c r="D435" s="56">
        <v>6300</v>
      </c>
      <c r="E435" s="51">
        <f t="shared" ref="E435" si="316">D435-D435/100*15</f>
        <v>5355</v>
      </c>
      <c r="F435" s="51">
        <f t="shared" ref="F435" si="317">D435-D435/100*17</f>
        <v>5229</v>
      </c>
      <c r="G435" s="51">
        <f t="shared" ref="G435" si="318">D435-D435/100*20</f>
        <v>5040</v>
      </c>
      <c r="H435" s="50"/>
      <c r="I435" s="51">
        <f>H435*E435</f>
        <v>0</v>
      </c>
      <c r="J435" s="51">
        <f>H435*F435</f>
        <v>0</v>
      </c>
      <c r="K435" s="51">
        <f>H435*G435</f>
        <v>0</v>
      </c>
      <c r="L435" s="75" t="s">
        <v>181</v>
      </c>
    </row>
    <row r="436" spans="1:12" x14ac:dyDescent="0.25">
      <c r="I436" s="35" t="s">
        <v>182</v>
      </c>
      <c r="J436" s="36"/>
      <c r="K436" s="36"/>
      <c r="L436" s="27"/>
    </row>
    <row r="438" spans="1:12" x14ac:dyDescent="0.25">
      <c r="F438" s="24"/>
      <c r="G438" s="31" t="s">
        <v>174</v>
      </c>
      <c r="H438" s="32"/>
      <c r="I438" s="28">
        <f>SUM(I8:I435)</f>
        <v>0</v>
      </c>
      <c r="J438" s="28">
        <f>SUM(J8:J435)</f>
        <v>0</v>
      </c>
      <c r="K438" s="28">
        <f>SUM(K8:K435)</f>
        <v>0</v>
      </c>
    </row>
  </sheetData>
  <protectedRanges>
    <protectedRange sqref="H190 H193 H195 H45 H296:H297 H8:H36 H38:H43 H81:H104 H106:H149 H151:H181 H183:H188 H201:H205 H47:H67" name="Діапазон1_1"/>
  </protectedRanges>
  <mergeCells count="6">
    <mergeCell ref="C1:E2"/>
    <mergeCell ref="A4:D4"/>
    <mergeCell ref="E4:G4"/>
    <mergeCell ref="H4:K4"/>
    <mergeCell ref="L4:L6"/>
    <mergeCell ref="H5:H6"/>
  </mergeCells>
  <phoneticPr fontId="34" type="noConversion"/>
  <pageMargins left="0.11811023622047245" right="0.70866141732283472" top="0" bottom="0" header="0" footer="0"/>
  <pageSetup scale="65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ACFD90-BC52-4F3E-8AE1-719C47ABCD72}">
  <dimension ref="A1:L46"/>
  <sheetViews>
    <sheetView workbookViewId="0">
      <selection activeCell="H3" sqref="H3"/>
    </sheetView>
  </sheetViews>
  <sheetFormatPr defaultRowHeight="15" x14ac:dyDescent="0.25"/>
  <cols>
    <col min="1" max="1" width="5.85546875" customWidth="1"/>
    <col min="2" max="2" width="10.42578125" customWidth="1"/>
    <col min="3" max="3" width="55.28515625" customWidth="1"/>
    <col min="4" max="4" width="8.140625" customWidth="1"/>
    <col min="5" max="5" width="11.140625" customWidth="1"/>
    <col min="6" max="6" width="11.85546875" customWidth="1"/>
    <col min="7" max="7" width="10.140625" bestFit="1" customWidth="1"/>
    <col min="9" max="9" width="10.7109375" customWidth="1"/>
    <col min="12" max="12" width="5.7109375" style="34" customWidth="1"/>
  </cols>
  <sheetData>
    <row r="1" spans="1:12" x14ac:dyDescent="0.25">
      <c r="C1" s="377" t="s">
        <v>154</v>
      </c>
      <c r="D1" s="409"/>
      <c r="E1" s="409"/>
      <c r="F1" s="2" t="s">
        <v>153</v>
      </c>
      <c r="G1" s="14">
        <f>Загальний!H8</f>
        <v>45530</v>
      </c>
      <c r="H1" s="3" t="s">
        <v>0</v>
      </c>
      <c r="I1" s="4"/>
      <c r="J1" s="4"/>
      <c r="K1" s="4"/>
    </row>
    <row r="2" spans="1:12" ht="27" customHeight="1" x14ac:dyDescent="0.25">
      <c r="C2" s="377"/>
      <c r="D2" s="409"/>
      <c r="E2" s="409"/>
      <c r="H2" s="360" t="s">
        <v>2343</v>
      </c>
      <c r="I2" s="361"/>
      <c r="J2" s="361"/>
      <c r="K2" s="361"/>
    </row>
    <row r="3" spans="1:12" ht="12" customHeight="1" x14ac:dyDescent="0.25">
      <c r="C3" s="1"/>
      <c r="H3" s="5" t="s">
        <v>158</v>
      </c>
      <c r="I3" s="6"/>
      <c r="J3" s="6"/>
      <c r="K3" s="6"/>
    </row>
    <row r="4" spans="1:12" ht="21.75" customHeight="1" x14ac:dyDescent="0.25">
      <c r="A4" s="385" t="s">
        <v>176</v>
      </c>
      <c r="B4" s="385"/>
      <c r="C4" s="385"/>
      <c r="D4" s="385"/>
      <c r="E4" s="379" t="s">
        <v>6</v>
      </c>
      <c r="F4" s="380"/>
      <c r="G4" s="380"/>
      <c r="H4" s="381" t="s">
        <v>7</v>
      </c>
      <c r="I4" s="381"/>
      <c r="J4" s="381"/>
      <c r="K4" s="381"/>
      <c r="L4" s="374" t="s">
        <v>183</v>
      </c>
    </row>
    <row r="5" spans="1:12" ht="25.5" customHeight="1" x14ac:dyDescent="0.25">
      <c r="A5" s="13" t="s">
        <v>3</v>
      </c>
      <c r="B5" s="7" t="s">
        <v>2</v>
      </c>
      <c r="C5" s="8" t="s">
        <v>4</v>
      </c>
      <c r="D5" s="9" t="s">
        <v>5</v>
      </c>
      <c r="E5" s="10" t="s">
        <v>164</v>
      </c>
      <c r="F5" s="10" t="s">
        <v>163</v>
      </c>
      <c r="G5" s="10" t="s">
        <v>162</v>
      </c>
      <c r="H5" s="383" t="s">
        <v>8</v>
      </c>
      <c r="I5" s="10" t="s">
        <v>164</v>
      </c>
      <c r="J5" s="10" t="s">
        <v>163</v>
      </c>
      <c r="K5" s="10" t="s">
        <v>162</v>
      </c>
      <c r="L5" s="375"/>
    </row>
    <row r="6" spans="1:12" ht="27" customHeight="1" x14ac:dyDescent="0.25">
      <c r="A6" s="46"/>
      <c r="B6" s="46"/>
      <c r="C6" s="47" t="s">
        <v>2241</v>
      </c>
      <c r="D6" s="47"/>
      <c r="E6" s="12">
        <v>0.15</v>
      </c>
      <c r="F6" s="12">
        <v>0.17</v>
      </c>
      <c r="G6" s="12">
        <v>0.2</v>
      </c>
      <c r="H6" s="384"/>
      <c r="I6" s="11" t="s">
        <v>177</v>
      </c>
      <c r="J6" s="11" t="s">
        <v>178</v>
      </c>
      <c r="K6" s="11" t="s">
        <v>179</v>
      </c>
      <c r="L6" s="376"/>
    </row>
    <row r="7" spans="1:12" s="52" customFormat="1" ht="16.5" customHeight="1" x14ac:dyDescent="0.25">
      <c r="A7" s="48"/>
      <c r="B7" s="49"/>
      <c r="C7" s="366" t="s">
        <v>2237</v>
      </c>
      <c r="D7" s="50"/>
      <c r="E7" s="51"/>
      <c r="F7" s="51"/>
      <c r="G7" s="51"/>
      <c r="H7" s="50"/>
      <c r="I7" s="51"/>
      <c r="J7" s="51"/>
      <c r="K7" s="51"/>
      <c r="L7" s="50"/>
    </row>
    <row r="8" spans="1:12" s="52" customFormat="1" ht="15.75" customHeight="1" x14ac:dyDescent="0.25">
      <c r="A8" s="48">
        <v>1</v>
      </c>
      <c r="B8" s="367" t="s">
        <v>2238</v>
      </c>
      <c r="C8" s="355" t="s">
        <v>2234</v>
      </c>
      <c r="D8" s="351">
        <v>2100</v>
      </c>
      <c r="E8" s="51">
        <f>D8-D8/100*15</f>
        <v>1785</v>
      </c>
      <c r="F8" s="51">
        <f>D8-D8/100*17</f>
        <v>1743</v>
      </c>
      <c r="G8" s="51">
        <f>D8-D8/100*20</f>
        <v>1680</v>
      </c>
      <c r="H8" s="50"/>
      <c r="I8" s="51">
        <f>H8*E8</f>
        <v>0</v>
      </c>
      <c r="J8" s="51">
        <f>H8*F8</f>
        <v>0</v>
      </c>
      <c r="K8" s="51">
        <f>H8*G8</f>
        <v>0</v>
      </c>
      <c r="L8" s="74" t="s">
        <v>180</v>
      </c>
    </row>
    <row r="9" spans="1:12" s="52" customFormat="1" ht="15.75" customHeight="1" x14ac:dyDescent="0.25">
      <c r="A9" s="48">
        <v>2</v>
      </c>
      <c r="B9" s="367" t="s">
        <v>2239</v>
      </c>
      <c r="C9" s="355" t="s">
        <v>2235</v>
      </c>
      <c r="D9" s="351">
        <v>3950</v>
      </c>
      <c r="E9" s="51">
        <f t="shared" ref="E9:E10" si="0">D9-D9/100*15</f>
        <v>3357.5</v>
      </c>
      <c r="F9" s="51">
        <f t="shared" ref="F9:F10" si="1">D9-D9/100*17</f>
        <v>3278.5</v>
      </c>
      <c r="G9" s="51">
        <f t="shared" ref="G9:G10" si="2">D9-D9/100*20</f>
        <v>3160</v>
      </c>
      <c r="H9" s="50"/>
      <c r="I9" s="51">
        <f t="shared" ref="I9:I10" si="3">H9*E9</f>
        <v>0</v>
      </c>
      <c r="J9" s="51">
        <f t="shared" ref="J9:J10" si="4">H9*F9</f>
        <v>0</v>
      </c>
      <c r="K9" s="51">
        <f t="shared" ref="K9:K10" si="5">H9*G9</f>
        <v>0</v>
      </c>
      <c r="L9" s="74" t="s">
        <v>180</v>
      </c>
    </row>
    <row r="10" spans="1:12" s="52" customFormat="1" ht="15.75" customHeight="1" x14ac:dyDescent="0.25">
      <c r="A10" s="48">
        <v>3</v>
      </c>
      <c r="B10" s="367" t="s">
        <v>2240</v>
      </c>
      <c r="C10" s="355" t="s">
        <v>2236</v>
      </c>
      <c r="D10" s="351">
        <v>6400</v>
      </c>
      <c r="E10" s="51">
        <f t="shared" si="0"/>
        <v>5440</v>
      </c>
      <c r="F10" s="51">
        <f t="shared" si="1"/>
        <v>5312</v>
      </c>
      <c r="G10" s="51">
        <f t="shared" si="2"/>
        <v>5120</v>
      </c>
      <c r="H10" s="50"/>
      <c r="I10" s="51">
        <f t="shared" si="3"/>
        <v>0</v>
      </c>
      <c r="J10" s="51">
        <f t="shared" si="4"/>
        <v>0</v>
      </c>
      <c r="K10" s="51">
        <f t="shared" si="5"/>
        <v>0</v>
      </c>
      <c r="L10" s="74" t="s">
        <v>180</v>
      </c>
    </row>
    <row r="11" spans="1:12" s="52" customFormat="1" ht="16.5" customHeight="1" x14ac:dyDescent="0.25">
      <c r="A11" s="48"/>
      <c r="B11" s="49"/>
      <c r="C11" s="366" t="s">
        <v>746</v>
      </c>
      <c r="D11" s="50"/>
      <c r="E11" s="51"/>
      <c r="F11" s="51"/>
      <c r="G11" s="51"/>
      <c r="H11" s="50"/>
      <c r="I11" s="51"/>
      <c r="J11" s="51"/>
      <c r="K11" s="51"/>
      <c r="L11" s="50"/>
    </row>
    <row r="12" spans="1:12" s="52" customFormat="1" ht="15" customHeight="1" x14ac:dyDescent="0.25">
      <c r="A12" s="48">
        <v>4</v>
      </c>
      <c r="B12" s="71">
        <v>99189951263</v>
      </c>
      <c r="C12" s="343" t="s">
        <v>715</v>
      </c>
      <c r="D12" s="344">
        <v>140</v>
      </c>
      <c r="E12" s="40">
        <f>D12-D12/100*25</f>
        <v>105</v>
      </c>
      <c r="F12" s="40">
        <f>D12-D12/100*30</f>
        <v>98</v>
      </c>
      <c r="G12" s="40">
        <f>D12-D12/100*35</f>
        <v>91</v>
      </c>
      <c r="H12" s="39"/>
      <c r="I12" s="40">
        <f t="shared" ref="I12:I43" si="6">H12*E12</f>
        <v>0</v>
      </c>
      <c r="J12" s="40">
        <f t="shared" ref="J12:J43" si="7">H12*F12</f>
        <v>0</v>
      </c>
      <c r="K12" s="40">
        <f t="shared" ref="K12:K43" si="8">H12*G12</f>
        <v>0</v>
      </c>
      <c r="L12" s="41" t="s">
        <v>181</v>
      </c>
    </row>
    <row r="13" spans="1:12" s="52" customFormat="1" ht="15" customHeight="1" x14ac:dyDescent="0.25">
      <c r="A13" s="48">
        <v>5</v>
      </c>
      <c r="B13" s="71">
        <v>99189951266</v>
      </c>
      <c r="C13" s="343" t="s">
        <v>716</v>
      </c>
      <c r="D13" s="344">
        <v>140</v>
      </c>
      <c r="E13" s="40">
        <f t="shared" ref="E13:E43" si="9">D13-D13/100*25</f>
        <v>105</v>
      </c>
      <c r="F13" s="40">
        <f t="shared" ref="F13:F43" si="10">D13-D13/100*30</f>
        <v>98</v>
      </c>
      <c r="G13" s="40">
        <f t="shared" ref="G13:G43" si="11">D13-D13/100*35</f>
        <v>91</v>
      </c>
      <c r="H13" s="39"/>
      <c r="I13" s="40">
        <f t="shared" si="6"/>
        <v>0</v>
      </c>
      <c r="J13" s="40">
        <f t="shared" si="7"/>
        <v>0</v>
      </c>
      <c r="K13" s="40">
        <f t="shared" si="8"/>
        <v>0</v>
      </c>
      <c r="L13" s="41" t="s">
        <v>181</v>
      </c>
    </row>
    <row r="14" spans="1:12" s="52" customFormat="1" ht="15" customHeight="1" x14ac:dyDescent="0.25">
      <c r="A14" s="48">
        <v>6</v>
      </c>
      <c r="B14" s="71">
        <v>99189951270</v>
      </c>
      <c r="C14" s="343" t="s">
        <v>717</v>
      </c>
      <c r="D14" s="344">
        <v>140</v>
      </c>
      <c r="E14" s="40">
        <f t="shared" si="9"/>
        <v>105</v>
      </c>
      <c r="F14" s="40">
        <f t="shared" si="10"/>
        <v>98</v>
      </c>
      <c r="G14" s="40">
        <f t="shared" si="11"/>
        <v>91</v>
      </c>
      <c r="H14" s="39"/>
      <c r="I14" s="40">
        <f t="shared" si="6"/>
        <v>0</v>
      </c>
      <c r="J14" s="40">
        <f t="shared" si="7"/>
        <v>0</v>
      </c>
      <c r="K14" s="40">
        <f t="shared" si="8"/>
        <v>0</v>
      </c>
      <c r="L14" s="41" t="s">
        <v>181</v>
      </c>
    </row>
    <row r="15" spans="1:12" s="52" customFormat="1" ht="15" customHeight="1" x14ac:dyDescent="0.25">
      <c r="A15" s="48">
        <v>7</v>
      </c>
      <c r="B15" s="71">
        <v>99189951271</v>
      </c>
      <c r="C15" s="343" t="s">
        <v>718</v>
      </c>
      <c r="D15" s="344">
        <v>140</v>
      </c>
      <c r="E15" s="40">
        <f t="shared" si="9"/>
        <v>105</v>
      </c>
      <c r="F15" s="40">
        <f t="shared" si="10"/>
        <v>98</v>
      </c>
      <c r="G15" s="40">
        <f t="shared" si="11"/>
        <v>91</v>
      </c>
      <c r="H15" s="39"/>
      <c r="I15" s="40">
        <f t="shared" si="6"/>
        <v>0</v>
      </c>
      <c r="J15" s="40">
        <f t="shared" si="7"/>
        <v>0</v>
      </c>
      <c r="K15" s="40">
        <f t="shared" si="8"/>
        <v>0</v>
      </c>
      <c r="L15" s="41" t="s">
        <v>181</v>
      </c>
    </row>
    <row r="16" spans="1:12" s="52" customFormat="1" ht="15" customHeight="1" x14ac:dyDescent="0.25">
      <c r="A16" s="48">
        <v>8</v>
      </c>
      <c r="B16" s="71">
        <v>99189951273</v>
      </c>
      <c r="C16" s="69" t="s">
        <v>719</v>
      </c>
      <c r="D16" s="70">
        <v>140</v>
      </c>
      <c r="E16" s="51">
        <f t="shared" si="9"/>
        <v>105</v>
      </c>
      <c r="F16" s="51">
        <f t="shared" si="10"/>
        <v>98</v>
      </c>
      <c r="G16" s="51">
        <f t="shared" si="11"/>
        <v>91</v>
      </c>
      <c r="H16" s="50"/>
      <c r="I16" s="51">
        <f t="shared" si="6"/>
        <v>0</v>
      </c>
      <c r="J16" s="51">
        <f t="shared" si="7"/>
        <v>0</v>
      </c>
      <c r="K16" s="51">
        <f t="shared" si="8"/>
        <v>0</v>
      </c>
      <c r="L16" s="33" t="s">
        <v>180</v>
      </c>
    </row>
    <row r="17" spans="1:12" s="52" customFormat="1" ht="15" customHeight="1" x14ac:dyDescent="0.25">
      <c r="A17" s="48">
        <v>9</v>
      </c>
      <c r="B17" s="71">
        <v>99189951279</v>
      </c>
      <c r="C17" s="69" t="s">
        <v>720</v>
      </c>
      <c r="D17" s="70">
        <v>140</v>
      </c>
      <c r="E17" s="51">
        <f t="shared" si="9"/>
        <v>105</v>
      </c>
      <c r="F17" s="51">
        <f t="shared" si="10"/>
        <v>98</v>
      </c>
      <c r="G17" s="51">
        <f t="shared" si="11"/>
        <v>91</v>
      </c>
      <c r="H17" s="50"/>
      <c r="I17" s="51">
        <f t="shared" si="6"/>
        <v>0</v>
      </c>
      <c r="J17" s="51">
        <f t="shared" si="7"/>
        <v>0</v>
      </c>
      <c r="K17" s="51">
        <f t="shared" si="8"/>
        <v>0</v>
      </c>
      <c r="L17" s="33" t="s">
        <v>180</v>
      </c>
    </row>
    <row r="18" spans="1:12" s="52" customFormat="1" ht="15" customHeight="1" x14ac:dyDescent="0.25">
      <c r="A18" s="48">
        <v>10</v>
      </c>
      <c r="B18" s="71">
        <v>99189951284</v>
      </c>
      <c r="C18" s="69" t="s">
        <v>721</v>
      </c>
      <c r="D18" s="70">
        <v>140</v>
      </c>
      <c r="E18" s="51">
        <f t="shared" si="9"/>
        <v>105</v>
      </c>
      <c r="F18" s="51">
        <f t="shared" si="10"/>
        <v>98</v>
      </c>
      <c r="G18" s="51">
        <f t="shared" si="11"/>
        <v>91</v>
      </c>
      <c r="H18" s="50"/>
      <c r="I18" s="51">
        <f t="shared" si="6"/>
        <v>0</v>
      </c>
      <c r="J18" s="51">
        <f t="shared" si="7"/>
        <v>0</v>
      </c>
      <c r="K18" s="51">
        <f t="shared" si="8"/>
        <v>0</v>
      </c>
      <c r="L18" s="33" t="s">
        <v>180</v>
      </c>
    </row>
    <row r="19" spans="1:12" s="52" customFormat="1" ht="15" customHeight="1" x14ac:dyDescent="0.25">
      <c r="A19" s="48">
        <v>11</v>
      </c>
      <c r="B19" s="71">
        <v>99189951287</v>
      </c>
      <c r="C19" s="69" t="s">
        <v>722</v>
      </c>
      <c r="D19" s="70">
        <v>140</v>
      </c>
      <c r="E19" s="51">
        <f t="shared" si="9"/>
        <v>105</v>
      </c>
      <c r="F19" s="51">
        <f t="shared" si="10"/>
        <v>98</v>
      </c>
      <c r="G19" s="51">
        <f t="shared" si="11"/>
        <v>91</v>
      </c>
      <c r="H19" s="50"/>
      <c r="I19" s="51">
        <f t="shared" si="6"/>
        <v>0</v>
      </c>
      <c r="J19" s="51">
        <f t="shared" si="7"/>
        <v>0</v>
      </c>
      <c r="K19" s="51">
        <f t="shared" si="8"/>
        <v>0</v>
      </c>
      <c r="L19" s="33" t="s">
        <v>180</v>
      </c>
    </row>
    <row r="20" spans="1:12" s="52" customFormat="1" ht="15" customHeight="1" x14ac:dyDescent="0.25">
      <c r="A20" s="48">
        <v>12</v>
      </c>
      <c r="B20" s="71">
        <v>99189951291</v>
      </c>
      <c r="C20" s="343" t="s">
        <v>723</v>
      </c>
      <c r="D20" s="344">
        <v>140</v>
      </c>
      <c r="E20" s="40">
        <f t="shared" si="9"/>
        <v>105</v>
      </c>
      <c r="F20" s="40">
        <f t="shared" si="10"/>
        <v>98</v>
      </c>
      <c r="G20" s="40">
        <f t="shared" si="11"/>
        <v>91</v>
      </c>
      <c r="H20" s="39"/>
      <c r="I20" s="40">
        <f t="shared" si="6"/>
        <v>0</v>
      </c>
      <c r="J20" s="40">
        <f t="shared" si="7"/>
        <v>0</v>
      </c>
      <c r="K20" s="40">
        <f t="shared" si="8"/>
        <v>0</v>
      </c>
      <c r="L20" s="41" t="s">
        <v>181</v>
      </c>
    </row>
    <row r="21" spans="1:12" s="52" customFormat="1" ht="15" customHeight="1" x14ac:dyDescent="0.25">
      <c r="A21" s="48">
        <v>13</v>
      </c>
      <c r="B21" s="71">
        <v>99189951294</v>
      </c>
      <c r="C21" s="69" t="s">
        <v>724</v>
      </c>
      <c r="D21" s="70">
        <v>140</v>
      </c>
      <c r="E21" s="51">
        <f t="shared" si="9"/>
        <v>105</v>
      </c>
      <c r="F21" s="51">
        <f t="shared" si="10"/>
        <v>98</v>
      </c>
      <c r="G21" s="51">
        <f t="shared" si="11"/>
        <v>91</v>
      </c>
      <c r="H21" s="50"/>
      <c r="I21" s="51">
        <f t="shared" si="6"/>
        <v>0</v>
      </c>
      <c r="J21" s="51">
        <f t="shared" si="7"/>
        <v>0</v>
      </c>
      <c r="K21" s="51">
        <f t="shared" si="8"/>
        <v>0</v>
      </c>
      <c r="L21" s="33" t="s">
        <v>180</v>
      </c>
    </row>
    <row r="22" spans="1:12" s="52" customFormat="1" ht="15" customHeight="1" x14ac:dyDescent="0.25">
      <c r="A22" s="48">
        <v>14</v>
      </c>
      <c r="B22" s="71">
        <v>99189951297</v>
      </c>
      <c r="C22" s="69" t="s">
        <v>725</v>
      </c>
      <c r="D22" s="70">
        <v>140</v>
      </c>
      <c r="E22" s="51">
        <f t="shared" si="9"/>
        <v>105</v>
      </c>
      <c r="F22" s="51">
        <f t="shared" si="10"/>
        <v>98</v>
      </c>
      <c r="G22" s="51">
        <f t="shared" si="11"/>
        <v>91</v>
      </c>
      <c r="H22" s="50"/>
      <c r="I22" s="51">
        <f t="shared" si="6"/>
        <v>0</v>
      </c>
      <c r="J22" s="51">
        <f t="shared" si="7"/>
        <v>0</v>
      </c>
      <c r="K22" s="51">
        <f t="shared" si="8"/>
        <v>0</v>
      </c>
      <c r="L22" s="33" t="s">
        <v>180</v>
      </c>
    </row>
    <row r="23" spans="1:12" s="52" customFormat="1" ht="15" customHeight="1" x14ac:dyDescent="0.25">
      <c r="A23" s="48">
        <v>15</v>
      </c>
      <c r="B23" s="71">
        <v>99189950216</v>
      </c>
      <c r="C23" s="343" t="s">
        <v>726</v>
      </c>
      <c r="D23" s="344">
        <v>140</v>
      </c>
      <c r="E23" s="40">
        <f t="shared" si="9"/>
        <v>105</v>
      </c>
      <c r="F23" s="40">
        <f t="shared" si="10"/>
        <v>98</v>
      </c>
      <c r="G23" s="40">
        <f t="shared" si="11"/>
        <v>91</v>
      </c>
      <c r="H23" s="39"/>
      <c r="I23" s="40">
        <f t="shared" si="6"/>
        <v>0</v>
      </c>
      <c r="J23" s="40">
        <f t="shared" si="7"/>
        <v>0</v>
      </c>
      <c r="K23" s="40">
        <f t="shared" si="8"/>
        <v>0</v>
      </c>
      <c r="L23" s="41" t="s">
        <v>181</v>
      </c>
    </row>
    <row r="24" spans="1:12" s="52" customFormat="1" ht="15" customHeight="1" x14ac:dyDescent="0.25">
      <c r="A24" s="48">
        <v>16</v>
      </c>
      <c r="B24" s="71">
        <v>99189950220</v>
      </c>
      <c r="C24" s="343" t="s">
        <v>727</v>
      </c>
      <c r="D24" s="344">
        <v>140</v>
      </c>
      <c r="E24" s="40">
        <f t="shared" si="9"/>
        <v>105</v>
      </c>
      <c r="F24" s="40">
        <f t="shared" si="10"/>
        <v>98</v>
      </c>
      <c r="G24" s="40">
        <f t="shared" si="11"/>
        <v>91</v>
      </c>
      <c r="H24" s="39"/>
      <c r="I24" s="40">
        <f t="shared" si="6"/>
        <v>0</v>
      </c>
      <c r="J24" s="40">
        <f t="shared" si="7"/>
        <v>0</v>
      </c>
      <c r="K24" s="40">
        <f t="shared" si="8"/>
        <v>0</v>
      </c>
      <c r="L24" s="41" t="s">
        <v>181</v>
      </c>
    </row>
    <row r="25" spans="1:12" s="52" customFormat="1" ht="15" customHeight="1" x14ac:dyDescent="0.25">
      <c r="A25" s="48">
        <v>17</v>
      </c>
      <c r="B25" s="71">
        <v>99189950221</v>
      </c>
      <c r="C25" s="343" t="s">
        <v>728</v>
      </c>
      <c r="D25" s="344">
        <v>140</v>
      </c>
      <c r="E25" s="40">
        <f t="shared" si="9"/>
        <v>105</v>
      </c>
      <c r="F25" s="40">
        <f t="shared" si="10"/>
        <v>98</v>
      </c>
      <c r="G25" s="40">
        <f t="shared" si="11"/>
        <v>91</v>
      </c>
      <c r="H25" s="39"/>
      <c r="I25" s="40">
        <f t="shared" si="6"/>
        <v>0</v>
      </c>
      <c r="J25" s="40">
        <f t="shared" si="7"/>
        <v>0</v>
      </c>
      <c r="K25" s="40">
        <f t="shared" si="8"/>
        <v>0</v>
      </c>
      <c r="L25" s="41" t="s">
        <v>181</v>
      </c>
    </row>
    <row r="26" spans="1:12" s="52" customFormat="1" ht="15" customHeight="1" x14ac:dyDescent="0.25">
      <c r="A26" s="48">
        <v>18</v>
      </c>
      <c r="B26" s="71">
        <v>99189950224</v>
      </c>
      <c r="C26" s="343" t="s">
        <v>729</v>
      </c>
      <c r="D26" s="344">
        <v>140</v>
      </c>
      <c r="E26" s="40">
        <f t="shared" si="9"/>
        <v>105</v>
      </c>
      <c r="F26" s="40">
        <f t="shared" si="10"/>
        <v>98</v>
      </c>
      <c r="G26" s="40">
        <f t="shared" si="11"/>
        <v>91</v>
      </c>
      <c r="H26" s="39"/>
      <c r="I26" s="40">
        <f t="shared" si="6"/>
        <v>0</v>
      </c>
      <c r="J26" s="40">
        <f t="shared" si="7"/>
        <v>0</v>
      </c>
      <c r="K26" s="40">
        <f t="shared" si="8"/>
        <v>0</v>
      </c>
      <c r="L26" s="41" t="s">
        <v>181</v>
      </c>
    </row>
    <row r="27" spans="1:12" s="52" customFormat="1" ht="15" customHeight="1" x14ac:dyDescent="0.25">
      <c r="A27" s="48">
        <v>19</v>
      </c>
      <c r="B27" s="71">
        <v>99189950231</v>
      </c>
      <c r="C27" s="343" t="s">
        <v>730</v>
      </c>
      <c r="D27" s="344">
        <v>140</v>
      </c>
      <c r="E27" s="40">
        <f t="shared" si="9"/>
        <v>105</v>
      </c>
      <c r="F27" s="40">
        <f t="shared" si="10"/>
        <v>98</v>
      </c>
      <c r="G27" s="40">
        <f t="shared" si="11"/>
        <v>91</v>
      </c>
      <c r="H27" s="39"/>
      <c r="I27" s="40">
        <f t="shared" si="6"/>
        <v>0</v>
      </c>
      <c r="J27" s="40">
        <f t="shared" si="7"/>
        <v>0</v>
      </c>
      <c r="K27" s="40">
        <f t="shared" si="8"/>
        <v>0</v>
      </c>
      <c r="L27" s="41" t="s">
        <v>181</v>
      </c>
    </row>
    <row r="28" spans="1:12" s="52" customFormat="1" ht="15" customHeight="1" x14ac:dyDescent="0.25">
      <c r="A28" s="48">
        <v>20</v>
      </c>
      <c r="B28" s="71">
        <v>99189950234</v>
      </c>
      <c r="C28" s="343" t="s">
        <v>731</v>
      </c>
      <c r="D28" s="344">
        <v>140</v>
      </c>
      <c r="E28" s="40">
        <f t="shared" si="9"/>
        <v>105</v>
      </c>
      <c r="F28" s="40">
        <f t="shared" si="10"/>
        <v>98</v>
      </c>
      <c r="G28" s="40">
        <f t="shared" si="11"/>
        <v>91</v>
      </c>
      <c r="H28" s="39"/>
      <c r="I28" s="40">
        <f t="shared" si="6"/>
        <v>0</v>
      </c>
      <c r="J28" s="40">
        <f t="shared" si="7"/>
        <v>0</v>
      </c>
      <c r="K28" s="40">
        <f t="shared" si="8"/>
        <v>0</v>
      </c>
      <c r="L28" s="41" t="s">
        <v>181</v>
      </c>
    </row>
    <row r="29" spans="1:12" s="52" customFormat="1" ht="15" customHeight="1" x14ac:dyDescent="0.25">
      <c r="A29" s="48">
        <v>21</v>
      </c>
      <c r="B29" s="71">
        <v>99189950243</v>
      </c>
      <c r="C29" s="69" t="s">
        <v>732</v>
      </c>
      <c r="D29" s="70">
        <v>140</v>
      </c>
      <c r="E29" s="51">
        <f t="shared" si="9"/>
        <v>105</v>
      </c>
      <c r="F29" s="51">
        <f t="shared" si="10"/>
        <v>98</v>
      </c>
      <c r="G29" s="51">
        <f t="shared" si="11"/>
        <v>91</v>
      </c>
      <c r="H29" s="50"/>
      <c r="I29" s="51">
        <f t="shared" si="6"/>
        <v>0</v>
      </c>
      <c r="J29" s="51">
        <f t="shared" si="7"/>
        <v>0</v>
      </c>
      <c r="K29" s="51">
        <f t="shared" si="8"/>
        <v>0</v>
      </c>
      <c r="L29" s="33" t="s">
        <v>180</v>
      </c>
    </row>
    <row r="30" spans="1:12" s="52" customFormat="1" ht="15" customHeight="1" x14ac:dyDescent="0.25">
      <c r="A30" s="48">
        <v>22</v>
      </c>
      <c r="B30" s="71">
        <v>99189950249</v>
      </c>
      <c r="C30" s="343" t="s">
        <v>747</v>
      </c>
      <c r="D30" s="344">
        <v>140</v>
      </c>
      <c r="E30" s="40">
        <f t="shared" si="9"/>
        <v>105</v>
      </c>
      <c r="F30" s="40">
        <f t="shared" si="10"/>
        <v>98</v>
      </c>
      <c r="G30" s="40">
        <f t="shared" si="11"/>
        <v>91</v>
      </c>
      <c r="H30" s="39"/>
      <c r="I30" s="40">
        <f t="shared" si="6"/>
        <v>0</v>
      </c>
      <c r="J30" s="40">
        <f t="shared" si="7"/>
        <v>0</v>
      </c>
      <c r="K30" s="40">
        <f t="shared" si="8"/>
        <v>0</v>
      </c>
      <c r="L30" s="41" t="s">
        <v>181</v>
      </c>
    </row>
    <row r="31" spans="1:12" s="52" customFormat="1" ht="15" customHeight="1" x14ac:dyDescent="0.25">
      <c r="A31" s="48">
        <v>23</v>
      </c>
      <c r="B31" s="71">
        <v>99189950255</v>
      </c>
      <c r="C31" s="69" t="s">
        <v>733</v>
      </c>
      <c r="D31" s="70">
        <v>140</v>
      </c>
      <c r="E31" s="51">
        <f t="shared" si="9"/>
        <v>105</v>
      </c>
      <c r="F31" s="51">
        <f t="shared" si="10"/>
        <v>98</v>
      </c>
      <c r="G31" s="51">
        <f t="shared" si="11"/>
        <v>91</v>
      </c>
      <c r="H31" s="50"/>
      <c r="I31" s="51">
        <f t="shared" si="6"/>
        <v>0</v>
      </c>
      <c r="J31" s="51">
        <f t="shared" si="7"/>
        <v>0</v>
      </c>
      <c r="K31" s="51">
        <f t="shared" si="8"/>
        <v>0</v>
      </c>
      <c r="L31" s="33" t="s">
        <v>180</v>
      </c>
    </row>
    <row r="32" spans="1:12" s="52" customFormat="1" ht="15" customHeight="1" x14ac:dyDescent="0.25">
      <c r="A32" s="48">
        <v>24</v>
      </c>
      <c r="B32" s="71">
        <v>99189950257</v>
      </c>
      <c r="C32" s="343" t="s">
        <v>734</v>
      </c>
      <c r="D32" s="344">
        <v>140</v>
      </c>
      <c r="E32" s="40">
        <f t="shared" si="9"/>
        <v>105</v>
      </c>
      <c r="F32" s="40">
        <f t="shared" si="10"/>
        <v>98</v>
      </c>
      <c r="G32" s="40">
        <f t="shared" si="11"/>
        <v>91</v>
      </c>
      <c r="H32" s="39"/>
      <c r="I32" s="40">
        <f t="shared" si="6"/>
        <v>0</v>
      </c>
      <c r="J32" s="40">
        <f t="shared" si="7"/>
        <v>0</v>
      </c>
      <c r="K32" s="40">
        <f t="shared" si="8"/>
        <v>0</v>
      </c>
      <c r="L32" s="41" t="s">
        <v>181</v>
      </c>
    </row>
    <row r="33" spans="1:12" s="52" customFormat="1" ht="15" customHeight="1" x14ac:dyDescent="0.25">
      <c r="A33" s="48">
        <v>25</v>
      </c>
      <c r="B33" s="71">
        <v>99189950259</v>
      </c>
      <c r="C33" s="347" t="s">
        <v>735</v>
      </c>
      <c r="D33" s="70">
        <v>140</v>
      </c>
      <c r="E33" s="51">
        <f t="shared" si="9"/>
        <v>105</v>
      </c>
      <c r="F33" s="51">
        <f t="shared" si="10"/>
        <v>98</v>
      </c>
      <c r="G33" s="51">
        <f t="shared" si="11"/>
        <v>91</v>
      </c>
      <c r="H33" s="50"/>
      <c r="I33" s="51">
        <f t="shared" si="6"/>
        <v>0</v>
      </c>
      <c r="J33" s="51">
        <f t="shared" si="7"/>
        <v>0</v>
      </c>
      <c r="K33" s="51">
        <f t="shared" si="8"/>
        <v>0</v>
      </c>
      <c r="L33" s="33" t="s">
        <v>180</v>
      </c>
    </row>
    <row r="34" spans="1:12" s="52" customFormat="1" ht="15" customHeight="1" x14ac:dyDescent="0.25">
      <c r="A34" s="48">
        <v>26</v>
      </c>
      <c r="B34" s="71">
        <v>99189951213</v>
      </c>
      <c r="C34" s="69" t="s">
        <v>736</v>
      </c>
      <c r="D34" s="70">
        <v>140</v>
      </c>
      <c r="E34" s="51">
        <f t="shared" si="9"/>
        <v>105</v>
      </c>
      <c r="F34" s="51">
        <f t="shared" si="10"/>
        <v>98</v>
      </c>
      <c r="G34" s="51">
        <f t="shared" si="11"/>
        <v>91</v>
      </c>
      <c r="H34" s="50"/>
      <c r="I34" s="51">
        <f t="shared" si="6"/>
        <v>0</v>
      </c>
      <c r="J34" s="51">
        <f t="shared" si="7"/>
        <v>0</v>
      </c>
      <c r="K34" s="51">
        <f t="shared" si="8"/>
        <v>0</v>
      </c>
      <c r="L34" s="33" t="s">
        <v>180</v>
      </c>
    </row>
    <row r="35" spans="1:12" s="52" customFormat="1" ht="15" customHeight="1" x14ac:dyDescent="0.25">
      <c r="A35" s="48">
        <v>27</v>
      </c>
      <c r="B35" s="71">
        <v>99189951224</v>
      </c>
      <c r="C35" s="69" t="s">
        <v>737</v>
      </c>
      <c r="D35" s="70">
        <v>140</v>
      </c>
      <c r="E35" s="51">
        <f t="shared" si="9"/>
        <v>105</v>
      </c>
      <c r="F35" s="51">
        <f t="shared" si="10"/>
        <v>98</v>
      </c>
      <c r="G35" s="51">
        <f t="shared" si="11"/>
        <v>91</v>
      </c>
      <c r="H35" s="50"/>
      <c r="I35" s="51">
        <f t="shared" si="6"/>
        <v>0</v>
      </c>
      <c r="J35" s="51">
        <f t="shared" si="7"/>
        <v>0</v>
      </c>
      <c r="K35" s="51">
        <f t="shared" si="8"/>
        <v>0</v>
      </c>
      <c r="L35" s="33" t="s">
        <v>180</v>
      </c>
    </row>
    <row r="36" spans="1:12" s="52" customFormat="1" ht="15" customHeight="1" x14ac:dyDescent="0.25">
      <c r="A36" s="48">
        <v>28</v>
      </c>
      <c r="B36" s="71">
        <v>99189951231</v>
      </c>
      <c r="C36" s="69" t="s">
        <v>738</v>
      </c>
      <c r="D36" s="70">
        <v>140</v>
      </c>
      <c r="E36" s="51">
        <f t="shared" si="9"/>
        <v>105</v>
      </c>
      <c r="F36" s="51">
        <f t="shared" si="10"/>
        <v>98</v>
      </c>
      <c r="G36" s="51">
        <f t="shared" si="11"/>
        <v>91</v>
      </c>
      <c r="H36" s="50"/>
      <c r="I36" s="51">
        <f t="shared" si="6"/>
        <v>0</v>
      </c>
      <c r="J36" s="51">
        <f t="shared" si="7"/>
        <v>0</v>
      </c>
      <c r="K36" s="51">
        <f t="shared" si="8"/>
        <v>0</v>
      </c>
      <c r="L36" s="33" t="s">
        <v>180</v>
      </c>
    </row>
    <row r="37" spans="1:12" s="52" customFormat="1" ht="15" customHeight="1" x14ac:dyDescent="0.25">
      <c r="A37" s="48">
        <v>29</v>
      </c>
      <c r="B37" s="71">
        <v>99189951232</v>
      </c>
      <c r="C37" s="69" t="s">
        <v>739</v>
      </c>
      <c r="D37" s="70">
        <v>140</v>
      </c>
      <c r="E37" s="51">
        <f t="shared" si="9"/>
        <v>105</v>
      </c>
      <c r="F37" s="51">
        <f t="shared" si="10"/>
        <v>98</v>
      </c>
      <c r="G37" s="51">
        <f t="shared" si="11"/>
        <v>91</v>
      </c>
      <c r="H37" s="50"/>
      <c r="I37" s="51">
        <f t="shared" si="6"/>
        <v>0</v>
      </c>
      <c r="J37" s="51">
        <f t="shared" si="7"/>
        <v>0</v>
      </c>
      <c r="K37" s="51">
        <f t="shared" si="8"/>
        <v>0</v>
      </c>
      <c r="L37" s="33" t="s">
        <v>180</v>
      </c>
    </row>
    <row r="38" spans="1:12" s="52" customFormat="1" ht="15" customHeight="1" x14ac:dyDescent="0.25">
      <c r="A38" s="48">
        <v>30</v>
      </c>
      <c r="B38" s="71">
        <v>99189951233</v>
      </c>
      <c r="C38" s="346" t="s">
        <v>740</v>
      </c>
      <c r="D38" s="344">
        <v>140</v>
      </c>
      <c r="E38" s="40">
        <f t="shared" si="9"/>
        <v>105</v>
      </c>
      <c r="F38" s="40">
        <f t="shared" si="10"/>
        <v>98</v>
      </c>
      <c r="G38" s="40">
        <f t="shared" si="11"/>
        <v>91</v>
      </c>
      <c r="H38" s="39"/>
      <c r="I38" s="40">
        <f t="shared" si="6"/>
        <v>0</v>
      </c>
      <c r="J38" s="40">
        <f t="shared" si="7"/>
        <v>0</v>
      </c>
      <c r="K38" s="40">
        <f t="shared" si="8"/>
        <v>0</v>
      </c>
      <c r="L38" s="41" t="s">
        <v>181</v>
      </c>
    </row>
    <row r="39" spans="1:12" s="52" customFormat="1" ht="15" customHeight="1" x14ac:dyDescent="0.25">
      <c r="A39" s="48">
        <v>31</v>
      </c>
      <c r="B39" s="71">
        <v>99189951234</v>
      </c>
      <c r="C39" s="69" t="s">
        <v>741</v>
      </c>
      <c r="D39" s="70">
        <v>140</v>
      </c>
      <c r="E39" s="51">
        <f t="shared" si="9"/>
        <v>105</v>
      </c>
      <c r="F39" s="51">
        <f t="shared" si="10"/>
        <v>98</v>
      </c>
      <c r="G39" s="51">
        <f t="shared" si="11"/>
        <v>91</v>
      </c>
      <c r="H39" s="50"/>
      <c r="I39" s="51">
        <f t="shared" si="6"/>
        <v>0</v>
      </c>
      <c r="J39" s="51">
        <f t="shared" si="7"/>
        <v>0</v>
      </c>
      <c r="K39" s="51">
        <f t="shared" si="8"/>
        <v>0</v>
      </c>
      <c r="L39" s="33" t="s">
        <v>180</v>
      </c>
    </row>
    <row r="40" spans="1:12" s="52" customFormat="1" ht="15" customHeight="1" x14ac:dyDescent="0.25">
      <c r="A40" s="48">
        <v>32</v>
      </c>
      <c r="B40" s="71">
        <v>99189951235</v>
      </c>
      <c r="C40" s="343" t="s">
        <v>742</v>
      </c>
      <c r="D40" s="344">
        <v>140</v>
      </c>
      <c r="E40" s="40">
        <f t="shared" si="9"/>
        <v>105</v>
      </c>
      <c r="F40" s="40">
        <f t="shared" si="10"/>
        <v>98</v>
      </c>
      <c r="G40" s="40">
        <f t="shared" si="11"/>
        <v>91</v>
      </c>
      <c r="H40" s="39"/>
      <c r="I40" s="40">
        <f t="shared" si="6"/>
        <v>0</v>
      </c>
      <c r="J40" s="40">
        <f t="shared" si="7"/>
        <v>0</v>
      </c>
      <c r="K40" s="40">
        <f t="shared" si="8"/>
        <v>0</v>
      </c>
      <c r="L40" s="41" t="s">
        <v>181</v>
      </c>
    </row>
    <row r="41" spans="1:12" s="52" customFormat="1" ht="15" customHeight="1" x14ac:dyDescent="0.25">
      <c r="A41" s="48">
        <v>33</v>
      </c>
      <c r="B41" s="71">
        <v>99189951242</v>
      </c>
      <c r="C41" s="343" t="s">
        <v>743</v>
      </c>
      <c r="D41" s="344">
        <v>140</v>
      </c>
      <c r="E41" s="40">
        <f t="shared" si="9"/>
        <v>105</v>
      </c>
      <c r="F41" s="40">
        <f t="shared" si="10"/>
        <v>98</v>
      </c>
      <c r="G41" s="40">
        <f t="shared" si="11"/>
        <v>91</v>
      </c>
      <c r="H41" s="39"/>
      <c r="I41" s="40">
        <f t="shared" si="6"/>
        <v>0</v>
      </c>
      <c r="J41" s="40">
        <f t="shared" si="7"/>
        <v>0</v>
      </c>
      <c r="K41" s="40">
        <f t="shared" si="8"/>
        <v>0</v>
      </c>
      <c r="L41" s="41" t="s">
        <v>181</v>
      </c>
    </row>
    <row r="42" spans="1:12" s="52" customFormat="1" ht="15" customHeight="1" x14ac:dyDescent="0.25">
      <c r="A42" s="48">
        <v>34</v>
      </c>
      <c r="B42" s="71">
        <v>99189951246</v>
      </c>
      <c r="C42" s="69" t="s">
        <v>744</v>
      </c>
      <c r="D42" s="70">
        <v>140</v>
      </c>
      <c r="E42" s="51">
        <f t="shared" si="9"/>
        <v>105</v>
      </c>
      <c r="F42" s="51">
        <f t="shared" si="10"/>
        <v>98</v>
      </c>
      <c r="G42" s="51">
        <f t="shared" si="11"/>
        <v>91</v>
      </c>
      <c r="H42" s="50"/>
      <c r="I42" s="51">
        <f t="shared" si="6"/>
        <v>0</v>
      </c>
      <c r="J42" s="51">
        <f t="shared" si="7"/>
        <v>0</v>
      </c>
      <c r="K42" s="51">
        <f t="shared" si="8"/>
        <v>0</v>
      </c>
      <c r="L42" s="33" t="s">
        <v>180</v>
      </c>
    </row>
    <row r="43" spans="1:12" s="52" customFormat="1" ht="15" customHeight="1" x14ac:dyDescent="0.25">
      <c r="A43" s="48">
        <v>35</v>
      </c>
      <c r="B43" s="71">
        <v>99189951255</v>
      </c>
      <c r="C43" s="343" t="s">
        <v>745</v>
      </c>
      <c r="D43" s="344">
        <v>140</v>
      </c>
      <c r="E43" s="40">
        <f t="shared" si="9"/>
        <v>105</v>
      </c>
      <c r="F43" s="40">
        <f t="shared" si="10"/>
        <v>98</v>
      </c>
      <c r="G43" s="40">
        <f t="shared" si="11"/>
        <v>91</v>
      </c>
      <c r="H43" s="39"/>
      <c r="I43" s="40">
        <f t="shared" si="6"/>
        <v>0</v>
      </c>
      <c r="J43" s="40">
        <f t="shared" si="7"/>
        <v>0</v>
      </c>
      <c r="K43" s="40">
        <f t="shared" si="8"/>
        <v>0</v>
      </c>
      <c r="L43" s="41" t="s">
        <v>181</v>
      </c>
    </row>
    <row r="44" spans="1:12" x14ac:dyDescent="0.25">
      <c r="I44" s="35" t="s">
        <v>182</v>
      </c>
      <c r="J44" s="36"/>
      <c r="K44" s="36"/>
      <c r="L44" s="27"/>
    </row>
    <row r="46" spans="1:12" x14ac:dyDescent="0.25">
      <c r="F46" s="24"/>
      <c r="G46" s="31" t="s">
        <v>174</v>
      </c>
      <c r="H46" s="32"/>
      <c r="I46" s="28">
        <f>SUM(I8:I43)</f>
        <v>0</v>
      </c>
      <c r="J46" s="28">
        <f t="shared" ref="J46:K46" si="12">SUM(J8:J43)</f>
        <v>0</v>
      </c>
      <c r="K46" s="28">
        <f t="shared" si="12"/>
        <v>0</v>
      </c>
    </row>
  </sheetData>
  <protectedRanges>
    <protectedRange sqref="H28:H42 H12:H22 H24 H26" name="Діапазон1"/>
    <protectedRange sqref="H8:H10" name="Діапазон1_1"/>
  </protectedRanges>
  <mergeCells count="6">
    <mergeCell ref="C1:E2"/>
    <mergeCell ref="A4:D4"/>
    <mergeCell ref="E4:G4"/>
    <mergeCell ref="H4:K4"/>
    <mergeCell ref="L4:L6"/>
    <mergeCell ref="H5:H6"/>
  </mergeCells>
  <phoneticPr fontId="34" type="noConversion"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2C4EC6DBC284040820E84DCE4A04B7F" ma:contentTypeVersion="3" ma:contentTypeDescription="Create a new document." ma:contentTypeScope="" ma:versionID="1704e13bcbdf87c0086875ff040819b2">
  <xsd:schema xmlns:xsd="http://www.w3.org/2001/XMLSchema" xmlns:xs="http://www.w3.org/2001/XMLSchema" xmlns:p="http://schemas.microsoft.com/office/2006/metadata/properties" xmlns:ns3="5104ca09-5517-4d31-8964-d2b4dded0b7b" targetNamespace="http://schemas.microsoft.com/office/2006/metadata/properties" ma:root="true" ma:fieldsID="020e711f0c826d23dc0b43dfa454a684" ns3:_="">
    <xsd:import namespace="5104ca09-5517-4d31-8964-d2b4dded0b7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04ca09-5517-4d31-8964-d2b4dded0b7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C63521F-6A28-4FE8-825E-6A28B8E4625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52546E1-BB9C-4F2C-8308-E42D6D6B7DE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104ca09-5517-4d31-8964-d2b4dded0b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7B3287C-8D06-42DA-8634-DD388F17CF4F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5104ca09-5517-4d31-8964-d2b4dded0b7b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Загальний</vt:lpstr>
      <vt:lpstr>SFG</vt:lpstr>
      <vt:lpstr>CORVUS BELLI</vt:lpstr>
      <vt:lpstr>GRIPPING BEAST</vt:lpstr>
      <vt:lpstr> GREEN STUFF WORLD</vt:lpstr>
      <vt:lpstr>GAMES WORKSHOP</vt:lpstr>
      <vt:lpstr>CITADEL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Master</dc:creator>
  <cp:lastModifiedBy>Олексій</cp:lastModifiedBy>
  <cp:lastPrinted>2024-08-26T08:36:32Z</cp:lastPrinted>
  <dcterms:created xsi:type="dcterms:W3CDTF">2015-06-05T18:19:34Z</dcterms:created>
  <dcterms:modified xsi:type="dcterms:W3CDTF">2024-08-26T11:03:04Z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0x01010012C4EC6DBC284040820E84DCE4A04B7F</vt:lpwstr>
  </property>
</Properties>
</file>